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Web\_Web Grupo Elecnor\Resultados en excel para analistas\1T 2022\"/>
    </mc:Choice>
  </mc:AlternateContent>
  <bookViews>
    <workbookView xWindow="0" yWindow="0" windowWidth="28800" windowHeight="10875" activeTab="1"/>
  </bookViews>
  <sheets>
    <sheet name="Principales Magnitudes" sheetId="9" state="hidden" r:id="rId1"/>
    <sheet name="Contents" sheetId="29" r:id="rId2"/>
    <sheet name="1. Key figures" sheetId="16" r:id="rId3"/>
    <sheet name="2. Turnover by segments" sheetId="10" r:id="rId4"/>
    <sheet name="3. EBITDA by segments" sheetId="15" r:id="rId5"/>
    <sheet name="4. Cons. net profit attr. seg." sheetId="11" r:id="rId6"/>
    <sheet name="5. Elecnor" sheetId="12" r:id="rId7"/>
    <sheet name="6. Enerfín" sheetId="13" r:id="rId8"/>
    <sheet name="Enerfin (2)" sheetId="18" state="hidden" r:id="rId9"/>
    <sheet name="Celeo" sheetId="14" state="hidden" r:id="rId10"/>
    <sheet name="7. Enerfín Projects" sheetId="24" r:id="rId11"/>
    <sheet name="8. Celeo Projects" sheetId="25" r:id="rId12"/>
  </sheets>
  <definedNames>
    <definedName name="aaaa" hidden="1">{#N/A,#N/A,FALSE,"Aging Summary";#N/A,#N/A,FALSE,"Ratio Analysis";#N/A,#N/A,FALSE,"Test 120 Day Accts";#N/A,#N/A,FALSE,"Tickmarks"}</definedName>
    <definedName name="aaaaaa" hidden="1">{#N/A,#N/A,FALSE,"Aging Summary";#N/A,#N/A,FALSE,"Ratio Analysis";#N/A,#N/A,FALSE,"Test 120 Day Accts";#N/A,#N/A,FALSE,"Tickmarks"}</definedName>
    <definedName name="Aging_and_Trend_Analysis_copy" hidden="1">{#N/A,#N/A,FALSE,"Aging Summary";#N/A,#N/A,FALSE,"Ratio Analysis";#N/A,#N/A,FALSE,"Test 120 Day Accts";#N/A,#N/A,FALSE,"Tickmarks"}</definedName>
    <definedName name="aging_and_trends" hidden="1">{#N/A,#N/A,FALSE,"Aging Summary";#N/A,#N/A,FALSE,"Ratio Analysis";#N/A,#N/A,FALSE,"Test 120 Day Accts";#N/A,#N/A,FALSE,"Tickmarks"}</definedName>
    <definedName name="_xlnm.Print_Area" localSheetId="4">'3. EBITDA by segments'!$B$5:$D$11</definedName>
    <definedName name="AS2DocOpenMode" hidden="1">"AS2DocumentEdit"</definedName>
    <definedName name="vvvvvv"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79021"/>
</workbook>
</file>

<file path=xl/calcChain.xml><?xml version="1.0" encoding="utf-8"?>
<calcChain xmlns="http://schemas.openxmlformats.org/spreadsheetml/2006/main">
  <c r="B17" i="13" l="1"/>
  <c r="B17" i="12"/>
  <c r="E17" i="18" l="1"/>
  <c r="D17" i="18"/>
  <c r="C17" i="18"/>
  <c r="D15" i="18"/>
  <c r="D16" i="18" s="1"/>
  <c r="C15" i="18"/>
  <c r="C16" i="18" s="1"/>
  <c r="D14" i="18"/>
  <c r="C14" i="18"/>
  <c r="E14" i="18" s="1"/>
  <c r="D8" i="18"/>
  <c r="C8" i="18"/>
  <c r="E7" i="18"/>
  <c r="E6" i="18"/>
  <c r="E16" i="18" l="1"/>
  <c r="E15" i="18"/>
  <c r="D7" i="9" l="1"/>
  <c r="D6" i="9"/>
  <c r="D5" i="9"/>
  <c r="D4" i="9"/>
  <c r="D3" i="9"/>
  <c r="E6" i="14"/>
  <c r="D7" i="14" l="1"/>
  <c r="C7" i="14"/>
  <c r="C8" i="9"/>
  <c r="B8" i="9"/>
</calcChain>
</file>

<file path=xl/sharedStrings.xml><?xml version="1.0" encoding="utf-8"?>
<sst xmlns="http://schemas.openxmlformats.org/spreadsheetml/2006/main" count="280" uniqueCount="122">
  <si>
    <t>Miles de Euros</t>
  </si>
  <si>
    <t>Total</t>
  </si>
  <si>
    <t>Importe neto de la cifra de negocios</t>
  </si>
  <si>
    <t>Resultado antes de impuestos</t>
  </si>
  <si>
    <t>Impuestos sobre las ganancias</t>
  </si>
  <si>
    <t>Resultado de los negocios atribuible a intereses minoritarios</t>
  </si>
  <si>
    <t>Resultado de los negocios atribuible a accionistas de la Sociedad dominante</t>
  </si>
  <si>
    <t>1T 2022</t>
  </si>
  <si>
    <t>1T 2021</t>
  </si>
  <si>
    <t>Elecnor</t>
  </si>
  <si>
    <t>Celeo</t>
  </si>
  <si>
    <t>Cifra de Negocio</t>
  </si>
  <si>
    <t>Beneficio neto consolidado atribuible</t>
  </si>
  <si>
    <t>EBITDA</t>
  </si>
  <si>
    <t>% Margen s/ventas</t>
  </si>
  <si>
    <t>Beneficio neto atribuible</t>
  </si>
  <si>
    <t>Var. (%)</t>
  </si>
  <si>
    <t>% Var.</t>
  </si>
  <si>
    <t>0 p.p.</t>
  </si>
  <si>
    <t>c.s.</t>
  </si>
  <si>
    <t>Eólica Montes de Cierzo, S.L.</t>
  </si>
  <si>
    <t>-</t>
  </si>
  <si>
    <t>Eólica Páramo de Poza, S.A.</t>
  </si>
  <si>
    <t>Aerogeneradores del Sur, S.A.</t>
  </si>
  <si>
    <t>Galicia Vento, S.L.</t>
  </si>
  <si>
    <t>Parque Eólico Malpica, S.A.</t>
  </si>
  <si>
    <t>Parque Eólico Cofrentes, S.L.U.</t>
  </si>
  <si>
    <t>Cobertura de precio de energía</t>
  </si>
  <si>
    <t>Ventos do Sul, S.A.</t>
  </si>
  <si>
    <t>Parques Eólicos Palmares, S.A.</t>
  </si>
  <si>
    <t>Ventos da Lagoa, S.A.</t>
  </si>
  <si>
    <t>Ventos do Litoral Energía, S.A.</t>
  </si>
  <si>
    <t>Ventos Dos Indios Energia, S.A.</t>
  </si>
  <si>
    <t>Ventos do Sao Fernando I Energía</t>
  </si>
  <si>
    <t>Ventos do Sao Fernando II Energía</t>
  </si>
  <si>
    <t>Ventos do Sao Fernando III Energía</t>
  </si>
  <si>
    <t>Ventos de Sao Fernando IV Energía, S.A.</t>
  </si>
  <si>
    <t>Eoliennes de L´Érable, SEC.</t>
  </si>
  <si>
    <t>Promociones y otras sociedades participadas</t>
  </si>
  <si>
    <r>
      <t>EBITDA</t>
    </r>
    <r>
      <rPr>
        <b/>
        <vertAlign val="superscript"/>
        <sz val="16"/>
        <color theme="3"/>
        <rFont val="Barlow"/>
      </rPr>
      <t>1</t>
    </r>
  </si>
  <si>
    <t>Celeo Redes Transmissao de Energía, S.A.</t>
  </si>
  <si>
    <t>LT Triangulo, S.A.</t>
  </si>
  <si>
    <t>Vila Do Conde Transmissora de Energía, S.A.</t>
  </si>
  <si>
    <t>Pedras Transmissora de Energía, S.A.</t>
  </si>
  <si>
    <t>Coqueiros Transmissora de Energía, S.A.</t>
  </si>
  <si>
    <t>Encruzo Novo Transmissora de Energia, S.A.</t>
  </si>
  <si>
    <t>Linha de Transmissao Corumba, S.A.</t>
  </si>
  <si>
    <t>Integraçao Maranhense Tranmissora de Energia, S.A.</t>
  </si>
  <si>
    <t>Caiua Transmissora de Energia, S.A.</t>
  </si>
  <si>
    <t>Cantareira Transmissora de Energía, S.A.</t>
  </si>
  <si>
    <t>Serra de Ibiapa Transmissora de Energía, S.A. - SITE</t>
  </si>
  <si>
    <t>Grupo Celeo Sao Joao Do Piaui</t>
  </si>
  <si>
    <t>Jauru Transmissora de Energia, S.A.</t>
  </si>
  <si>
    <t>Brilhante Transmissora de Energía, S.A.</t>
  </si>
  <si>
    <t>Brilhante II Transmissora de Energía, S.A.</t>
  </si>
  <si>
    <t>Cachoeira Paulista Transmissora de Energía, S.A.</t>
  </si>
  <si>
    <t>Parintins Amazonas Transmissora de Energía, S.A.</t>
  </si>
  <si>
    <t>Celeo Redes Operaciones Chile, S.A.</t>
  </si>
  <si>
    <t>Alto Jahuel Transmisora de Energía, S.A.</t>
  </si>
  <si>
    <t>Charrua Transmisora de Energía, S.A.</t>
  </si>
  <si>
    <t>CRC Transmision, SPA</t>
  </si>
  <si>
    <t>Casablanca Transmisora de Energía, S.A.</t>
  </si>
  <si>
    <t>Mataquito Transmisora de Energía, S.A.</t>
  </si>
  <si>
    <t>Diego de Almagro Transmisora de Energía, S.A.</t>
  </si>
  <si>
    <r>
      <t>Alfa Transmisora de Energía, S.A.</t>
    </r>
    <r>
      <rPr>
        <vertAlign val="superscript"/>
        <sz val="16"/>
        <rFont val="Barlow"/>
      </rPr>
      <t>2</t>
    </r>
  </si>
  <si>
    <t xml:space="preserve">Puerto Maldonado Transmisora de Energía </t>
  </si>
  <si>
    <t>Celeo Fotovoltaico, S.L.U.</t>
  </si>
  <si>
    <t>Dioxipe Solar, S.L.</t>
  </si>
  <si>
    <t>Aries Solar Termoelectrica, S.L.</t>
  </si>
  <si>
    <t>Celeo Redes, S.L.</t>
  </si>
  <si>
    <t>Enerfín</t>
  </si>
  <si>
    <t>2.376 Mill. €</t>
  </si>
  <si>
    <t>KM</t>
  </si>
  <si>
    <t>MW</t>
  </si>
  <si>
    <t>Key figures</t>
  </si>
  <si>
    <t>Economic and financial information tables</t>
  </si>
  <si>
    <t>Results January-March 2022</t>
  </si>
  <si>
    <t>Elecnor (Services and Projects)</t>
  </si>
  <si>
    <t>Turnover by segments</t>
  </si>
  <si>
    <t>EBITDA by segments</t>
  </si>
  <si>
    <t>Domestic Sales</t>
  </si>
  <si>
    <t>International sales</t>
  </si>
  <si>
    <t>Net turnover</t>
  </si>
  <si>
    <t>Profit/Loss befores taxes</t>
  </si>
  <si>
    <t>Profit/Loss for the businesses attributable to shareholders of the Parent</t>
  </si>
  <si>
    <t>Thousands of euros</t>
  </si>
  <si>
    <t>Operations between segments</t>
  </si>
  <si>
    <t>Consolidated EBITDA</t>
  </si>
  <si>
    <t>Group Management and Other Adjustments</t>
  </si>
  <si>
    <t>Turnover</t>
  </si>
  <si>
    <t>Domestic</t>
  </si>
  <si>
    <t>International</t>
  </si>
  <si>
    <t>Portfolio</t>
  </si>
  <si>
    <t>Figures at the close of 2021</t>
  </si>
  <si>
    <t>Enerfín Projects (at the close of 2021)</t>
  </si>
  <si>
    <t>Celeo Projects (at the close of 2021)</t>
  </si>
  <si>
    <t>Enerfín (Renewable Energies)</t>
  </si>
  <si>
    <t>Consolidated net profit attributable by segment</t>
  </si>
  <si>
    <t>TABLE OF CONTENTS</t>
  </si>
  <si>
    <t>GROSS DEBT</t>
  </si>
  <si>
    <t>NET DEBT</t>
  </si>
  <si>
    <r>
      <t>Structure and others</t>
    </r>
    <r>
      <rPr>
        <vertAlign val="superscript"/>
        <sz val="16"/>
        <rFont val="Barlow"/>
      </rPr>
      <t>3</t>
    </r>
  </si>
  <si>
    <t>Consolidated Turnover by Company</t>
  </si>
  <si>
    <t>Consolidated Turnover by Geography</t>
  </si>
  <si>
    <t>Net profit</t>
  </si>
  <si>
    <t>Attributable consolidated net profit</t>
  </si>
  <si>
    <t>% Sales Margin</t>
  </si>
  <si>
    <t>Domestic Market</t>
  </si>
  <si>
    <t>International Market</t>
  </si>
  <si>
    <r>
      <t>Pipeline of contracts as of</t>
    </r>
    <r>
      <rPr>
        <sz val="16"/>
        <color theme="1"/>
        <rFont val="Barlow"/>
      </rPr>
      <t xml:space="preserve"> 31st march  2022</t>
    </r>
  </si>
  <si>
    <t>Domestic:</t>
  </si>
  <si>
    <t>Brazil:</t>
  </si>
  <si>
    <t>Canada:</t>
  </si>
  <si>
    <t>Estructura</t>
  </si>
  <si>
    <t>CASH</t>
  </si>
  <si>
    <t>%OWERNSHIP</t>
  </si>
  <si>
    <t>Chile:</t>
  </si>
  <si>
    <t>Peru:</t>
  </si>
  <si>
    <t>Spain:</t>
  </si>
  <si>
    <t>1 EBITDA at 100% of concession projects participated in by Celeo and integrated by the equity method at the Elecnor Group excluding the impact of IFRIC 12 since it best reflects the cash flow generation capacity of each project.
2 EBITDA corresponding to 5 months since its start-up.
3 EBITDA corresponding to dividends received by the Celeo Group parent companies.</t>
  </si>
  <si>
    <t>Q1 2022</t>
  </si>
  <si>
    <t>Q1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</si>
</sst>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 #,##0.00_-;_-* &quot;-&quot;??_-;_-@_-"/>
    <numFmt numFmtId="165" formatCode="0.0\ %"/>
    <numFmt numFmtId="166" formatCode="_-* #,##0.00\ _€_-;\-* #,##0.00\ _€_-;_-* \-??\ _€_-;_-@_-"/>
    <numFmt numFmtId="167" formatCode="#,##0.0%;\(#,##0.0%\)"/>
    <numFmt numFmtId="168" formatCode="#,##0.00\ ;\(#,##0.00\);\-"/>
    <numFmt numFmtId="169" formatCode="#,##0.0%\ ;\(#,##0.0%\);\-"/>
    <numFmt numFmtId="170" formatCode="0.0%"/>
    <numFmt numFmtId="171" formatCode="#,##0\ ;\(#,##0\);\-"/>
    <numFmt numFmtId="172" formatCode="#,##0;\(#,##0\);&quot;--&quot;"/>
    <numFmt numFmtId="173" formatCode="#,##0_ ;\(#,##0\);\-"/>
    <numFmt numFmtId="174" formatCode="#,##0;\(#,##0\)"/>
    <numFmt numFmtId="175" formatCode="0\ %"/>
  </numFmts>
  <fonts count="58">
    <font>
      <sz val="11"/>
      <color theme="1"/>
      <name val="Calibri"/>
    </font>
    <font>
      <sz val="11"/>
      <color theme="1"/>
      <name val="Montserrat Medium"/>
      <family val="2"/>
    </font>
    <font>
      <sz val="11"/>
      <color theme="1"/>
      <name val="Calibri"/>
      <family val="2"/>
      <scheme val="minor"/>
    </font>
    <font>
      <sz val="12"/>
      <color theme="1"/>
      <name val="Barlow"/>
    </font>
    <font>
      <sz val="12"/>
      <color theme="0"/>
      <name val="Barlow"/>
    </font>
    <font>
      <sz val="11"/>
      <name val="Calibri"/>
      <family val="2"/>
    </font>
    <font>
      <sz val="11"/>
      <color theme="1"/>
      <name val="Calibri"/>
      <family val="2"/>
    </font>
    <font>
      <sz val="10"/>
      <color rgb="FF000000"/>
      <name val="Verdana"/>
      <family val="2"/>
      <charset val="1"/>
    </font>
    <font>
      <b/>
      <sz val="18"/>
      <color theme="4"/>
      <name val="Barlow"/>
    </font>
    <font>
      <sz val="18"/>
      <color rgb="FF000000"/>
      <name val="Barlow"/>
    </font>
    <font>
      <sz val="18"/>
      <name val="Barlow"/>
    </font>
    <font>
      <sz val="11"/>
      <color theme="1"/>
      <name val="Barlow"/>
    </font>
    <font>
      <sz val="16"/>
      <color theme="1"/>
      <name val="Barlow"/>
    </font>
    <font>
      <sz val="16"/>
      <name val="Barlow"/>
    </font>
    <font>
      <sz val="18"/>
      <color theme="1"/>
      <name val="Barlow"/>
    </font>
    <font>
      <sz val="10"/>
      <name val="Arial"/>
      <family val="2"/>
    </font>
    <font>
      <sz val="12"/>
      <color theme="1"/>
      <name val="Verdana"/>
      <family val="2"/>
    </font>
    <font>
      <sz val="16"/>
      <color theme="0"/>
      <name val="Barlow"/>
    </font>
    <font>
      <sz val="16"/>
      <name val="Calibri"/>
      <family val="2"/>
    </font>
    <font>
      <sz val="16"/>
      <color theme="1"/>
      <name val="Calibri"/>
      <family val="2"/>
    </font>
    <font>
      <b/>
      <sz val="16"/>
      <color theme="1"/>
      <name val="Barlow"/>
    </font>
    <font>
      <b/>
      <sz val="16"/>
      <color theme="3"/>
      <name val="Barlow"/>
    </font>
    <font>
      <b/>
      <sz val="16"/>
      <name val="Barlow"/>
    </font>
    <font>
      <sz val="12"/>
      <color theme="1"/>
      <name val="Calibri"/>
      <family val="2"/>
      <scheme val="minor"/>
    </font>
    <font>
      <sz val="12"/>
      <name val="Arial MT"/>
      <charset val="1"/>
    </font>
    <font>
      <u/>
      <sz val="12"/>
      <color theme="10"/>
      <name val="Calibri"/>
      <family val="2"/>
      <scheme val="minor"/>
    </font>
    <font>
      <sz val="11"/>
      <color theme="1"/>
      <name val="Verdana"/>
      <family val="2"/>
    </font>
    <font>
      <sz val="18"/>
      <color theme="3"/>
      <name val="Barlow"/>
    </font>
    <font>
      <sz val="14"/>
      <color theme="1"/>
      <name val="Barlow"/>
    </font>
    <font>
      <sz val="14"/>
      <color theme="0"/>
      <name val="Barlow"/>
    </font>
    <font>
      <sz val="14"/>
      <name val="Calibri"/>
      <family val="2"/>
    </font>
    <font>
      <sz val="14"/>
      <color theme="1"/>
      <name val="Calibri"/>
      <family val="2"/>
    </font>
    <font>
      <b/>
      <sz val="14"/>
      <color theme="1"/>
      <name val="Barlow"/>
    </font>
    <font>
      <sz val="10"/>
      <name val="Barlow"/>
    </font>
    <font>
      <sz val="14"/>
      <color theme="3"/>
      <name val="Barlow"/>
    </font>
    <font>
      <sz val="14"/>
      <color theme="4"/>
      <name val="Barlow"/>
    </font>
    <font>
      <sz val="11"/>
      <name val="Verdana"/>
      <family val="2"/>
    </font>
    <font>
      <sz val="18"/>
      <name val="Arial"/>
      <family val="2"/>
    </font>
    <font>
      <b/>
      <vertAlign val="superscript"/>
      <sz val="16"/>
      <color theme="3"/>
      <name val="Barlow"/>
    </font>
    <font>
      <b/>
      <sz val="16"/>
      <color theme="4"/>
      <name val="Barlow"/>
    </font>
    <font>
      <vertAlign val="superscript"/>
      <sz val="16"/>
      <name val="Barlow"/>
    </font>
    <font>
      <sz val="11"/>
      <color theme="1"/>
      <name val="Barlow"/>
      <family val="2"/>
    </font>
    <font>
      <sz val="9"/>
      <color indexed="8"/>
      <name val="Geneva"/>
      <family val="2"/>
    </font>
    <font>
      <u/>
      <sz val="11"/>
      <color theme="10"/>
      <name val="Calibri"/>
      <family val="2"/>
    </font>
    <font>
      <sz val="36"/>
      <color theme="0"/>
      <name val="Barlow"/>
    </font>
    <font>
      <sz val="11"/>
      <color theme="0"/>
      <name val="Calibri"/>
      <family val="2"/>
      <scheme val="minor"/>
    </font>
    <font>
      <u/>
      <sz val="24"/>
      <color theme="10"/>
      <name val="Calibri"/>
      <family val="2"/>
    </font>
    <font>
      <sz val="18"/>
      <color theme="5"/>
      <name val="Verdana"/>
      <family val="2"/>
    </font>
    <font>
      <u/>
      <sz val="11"/>
      <color theme="10"/>
      <name val="Calibri"/>
      <family val="2"/>
      <scheme val="minor"/>
    </font>
    <font>
      <u/>
      <sz val="18"/>
      <color rgb="FF003F87"/>
      <name val="Verdana"/>
      <family val="2"/>
    </font>
    <font>
      <sz val="11"/>
      <name val="Calibri"/>
      <family val="2"/>
      <scheme val="minor"/>
    </font>
    <font>
      <sz val="10"/>
      <name val="Calibri"/>
      <family val="2"/>
      <scheme val="minor"/>
    </font>
    <font>
      <sz val="18"/>
      <name val="Calibri"/>
      <family val="2"/>
      <scheme val="minor"/>
    </font>
    <font>
      <u/>
      <sz val="20"/>
      <color theme="10"/>
      <name val="Calibri"/>
      <family val="2"/>
    </font>
    <font>
      <sz val="14"/>
      <name val="Barlow"/>
    </font>
    <font>
      <b/>
      <sz val="16"/>
      <color theme="1"/>
      <name val="Barlow Regular"/>
    </font>
    <font>
      <b/>
      <sz val="16"/>
      <name val="Barlow Regular"/>
    </font>
    <font>
      <sz val="24"/>
      <color theme="0"/>
      <name val="Barlow"/>
    </font>
  </fonts>
  <fills count="16">
    <fill>
      <patternFill patternType="none"/>
    </fill>
    <fill>
      <patternFill patternType="gray125"/>
    </fill>
    <fill>
      <patternFill patternType="solid">
        <fgColor theme="0"/>
        <bgColor theme="0"/>
      </patternFill>
    </fill>
    <fill>
      <patternFill patternType="solid">
        <fgColor rgb="FFFFE4C9"/>
        <bgColor rgb="FFFFE4C9"/>
      </patternFill>
    </fill>
    <fill>
      <patternFill patternType="solid">
        <fgColor rgb="FFFFFFFF"/>
        <bgColor rgb="FFFFFFCC"/>
      </patternFill>
    </fill>
    <fill>
      <patternFill patternType="solid">
        <fgColor theme="0"/>
        <bgColor indexed="64"/>
      </patternFill>
    </fill>
    <fill>
      <patternFill patternType="solid">
        <fgColor rgb="FFFFF2E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rgb="FFB75C00"/>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rgb="FFFFFFCC"/>
      </patternFill>
    </fill>
    <fill>
      <patternFill patternType="solid">
        <fgColor theme="2"/>
        <bgColor indexed="64"/>
      </patternFill>
    </fill>
    <fill>
      <patternFill patternType="solid">
        <fgColor theme="4"/>
        <bgColor indexed="64"/>
      </patternFill>
    </fill>
    <fill>
      <patternFill patternType="solid">
        <fgColor rgb="FFD9E2ED"/>
        <bgColor indexed="64"/>
      </patternFill>
    </fill>
  </fills>
  <borders count="64">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ck">
        <color theme="5"/>
      </bottom>
      <diagonal/>
    </border>
    <border>
      <left/>
      <right/>
      <top/>
      <bottom/>
      <diagonal/>
    </border>
    <border>
      <left/>
      <right/>
      <top/>
      <bottom style="thin">
        <color indexed="64"/>
      </bottom>
      <diagonal/>
    </border>
    <border>
      <left/>
      <right/>
      <top/>
      <bottom style="thin">
        <color theme="5"/>
      </bottom>
      <diagonal/>
    </border>
    <border>
      <left/>
      <right/>
      <top/>
      <bottom style="thin">
        <color theme="3"/>
      </bottom>
      <diagonal/>
    </border>
    <border>
      <left style="thin">
        <color theme="3"/>
      </left>
      <right/>
      <top style="thin">
        <color theme="3"/>
      </top>
      <bottom/>
      <diagonal/>
    </border>
    <border>
      <left/>
      <right style="thin">
        <color theme="3"/>
      </right>
      <top style="thin">
        <color theme="3"/>
      </top>
      <bottom/>
      <diagonal/>
    </border>
    <border>
      <left/>
      <right/>
      <top/>
      <bottom style="thin">
        <color rgb="FFFFF9F3"/>
      </bottom>
      <diagonal/>
    </border>
    <border>
      <left/>
      <right/>
      <top/>
      <bottom style="thin">
        <color theme="1"/>
      </bottom>
      <diagonal/>
    </border>
    <border>
      <left style="thin">
        <color theme="1"/>
      </left>
      <right style="thin">
        <color theme="1"/>
      </right>
      <top style="thin">
        <color theme="1"/>
      </top>
      <bottom style="thin">
        <color theme="3"/>
      </bottom>
      <diagonal/>
    </border>
    <border>
      <left/>
      <right style="thin">
        <color theme="1"/>
      </right>
      <top style="thin">
        <color theme="9" tint="0.59996337778862885"/>
      </top>
      <bottom style="thin">
        <color theme="9" tint="0.59996337778862885"/>
      </bottom>
      <diagonal/>
    </border>
    <border>
      <left style="thin">
        <color theme="1"/>
      </left>
      <right style="thin">
        <color theme="1"/>
      </right>
      <top style="thin">
        <color theme="1"/>
      </top>
      <bottom style="thin">
        <color theme="1"/>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auto="1"/>
      </left>
      <right/>
      <top style="thin">
        <color auto="1"/>
      </top>
      <bottom style="thin">
        <color theme="9" tint="0.59996337778862885"/>
      </bottom>
      <diagonal/>
    </border>
    <border>
      <left style="thin">
        <color auto="1"/>
      </left>
      <right/>
      <top style="thin">
        <color theme="9" tint="0.59996337778862885"/>
      </top>
      <bottom style="thin">
        <color theme="9" tint="0.59996337778862885"/>
      </bottom>
      <diagonal/>
    </border>
    <border>
      <left style="thin">
        <color auto="1"/>
      </left>
      <right/>
      <top style="thin">
        <color theme="9" tint="0.59996337778862885"/>
      </top>
      <bottom style="thin">
        <color auto="1"/>
      </bottom>
      <diagonal/>
    </border>
    <border>
      <left/>
      <right style="thin">
        <color theme="1"/>
      </right>
      <top/>
      <bottom style="thin">
        <color theme="9" tint="0.59996337778862885"/>
      </bottom>
      <diagonal/>
    </border>
    <border>
      <left style="thin">
        <color theme="1"/>
      </left>
      <right style="thin">
        <color theme="1"/>
      </right>
      <top style="thin">
        <color theme="1"/>
      </top>
      <bottom style="thin">
        <color theme="9" tint="0.59996337778862885"/>
      </bottom>
      <diagonal/>
    </border>
    <border>
      <left style="thin">
        <color theme="1"/>
      </left>
      <right style="thin">
        <color theme="1"/>
      </right>
      <top style="thin">
        <color theme="9" tint="0.59996337778862885"/>
      </top>
      <bottom style="thin">
        <color theme="9" tint="0.59996337778862885"/>
      </bottom>
      <diagonal/>
    </border>
    <border>
      <left style="thin">
        <color theme="1"/>
      </left>
      <right style="thin">
        <color theme="1"/>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1"/>
      </left>
      <right style="thin">
        <color theme="1"/>
      </right>
      <top style="thin">
        <color theme="1"/>
      </top>
      <bottom/>
      <diagonal/>
    </border>
    <border>
      <left style="thin">
        <color theme="3"/>
      </left>
      <right style="thin">
        <color theme="3"/>
      </right>
      <top style="thin">
        <color theme="3"/>
      </top>
      <bottom style="thin">
        <color theme="9" tint="0.59996337778862885"/>
      </bottom>
      <diagonal/>
    </border>
    <border>
      <left style="thin">
        <color theme="3"/>
      </left>
      <right style="thin">
        <color theme="3"/>
      </right>
      <top style="thin">
        <color theme="9" tint="0.59996337778862885"/>
      </top>
      <bottom style="thin">
        <color theme="9" tint="0.59996337778862885"/>
      </bottom>
      <diagonal/>
    </border>
    <border>
      <left style="thin">
        <color theme="3"/>
      </left>
      <right style="thin">
        <color theme="3"/>
      </right>
      <top style="thin">
        <color theme="1"/>
      </top>
      <bottom style="thin">
        <color theme="3"/>
      </bottom>
      <diagonal/>
    </border>
    <border>
      <left style="thin">
        <color theme="1"/>
      </left>
      <right style="thin">
        <color theme="1"/>
      </right>
      <top style="thin">
        <color theme="9" tint="0.59996337778862885"/>
      </top>
      <bottom style="thin">
        <color auto="1"/>
      </bottom>
      <diagonal/>
    </border>
    <border>
      <left style="thin">
        <color auto="1"/>
      </left>
      <right/>
      <top style="thin">
        <color theme="9" tint="0.59996337778862885"/>
      </top>
      <bottom style="thin">
        <color theme="1"/>
      </bottom>
      <diagonal/>
    </border>
    <border>
      <left style="thin">
        <color theme="1"/>
      </left>
      <right style="thin">
        <color theme="1"/>
      </right>
      <top style="thin">
        <color theme="9" tint="0.59996337778862885"/>
      </top>
      <bottom style="thin">
        <color theme="1"/>
      </bottom>
      <diagonal/>
    </border>
    <border>
      <left/>
      <right style="thin">
        <color theme="1"/>
      </right>
      <top style="thin">
        <color theme="9" tint="0.59996337778862885"/>
      </top>
      <bottom style="thin">
        <color theme="1"/>
      </bottom>
      <diagonal/>
    </border>
    <border>
      <left style="thin">
        <color auto="1"/>
      </left>
      <right style="thin">
        <color theme="1"/>
      </right>
      <top style="thin">
        <color theme="1"/>
      </top>
      <bottom style="thin">
        <color theme="3"/>
      </bottom>
      <diagonal/>
    </border>
    <border>
      <left style="thin">
        <color theme="1"/>
      </left>
      <right style="thin">
        <color theme="1"/>
      </right>
      <top style="thin">
        <color theme="1"/>
      </top>
      <bottom style="thin">
        <color theme="5" tint="0.59996337778862885"/>
      </bottom>
      <diagonal/>
    </border>
    <border>
      <left style="thin">
        <color theme="1"/>
      </left>
      <right style="thin">
        <color theme="1"/>
      </right>
      <top style="thin">
        <color theme="5" tint="0.59996337778862885"/>
      </top>
      <bottom style="thin">
        <color theme="5" tint="0.59996337778862885"/>
      </bottom>
      <diagonal/>
    </border>
    <border>
      <left style="thin">
        <color theme="1"/>
      </left>
      <right style="thin">
        <color theme="1"/>
      </right>
      <top style="thin">
        <color theme="5" tint="0.59996337778862885"/>
      </top>
      <bottom style="thin">
        <color auto="1"/>
      </bottom>
      <diagonal/>
    </border>
    <border>
      <left style="thin">
        <color theme="1"/>
      </left>
      <right style="thin">
        <color theme="1"/>
      </right>
      <top style="thin">
        <color theme="5" tint="0.59996337778862885"/>
      </top>
      <bottom style="thin">
        <color theme="1"/>
      </bottom>
      <diagonal/>
    </border>
    <border>
      <left style="thin">
        <color theme="1"/>
      </left>
      <right style="thin">
        <color theme="1"/>
      </right>
      <top style="thin">
        <color theme="5" tint="0.59996337778862885"/>
      </top>
      <bottom style="thin">
        <color theme="9" tint="0.59996337778862885"/>
      </bottom>
      <diagonal/>
    </border>
    <border>
      <left style="thin">
        <color theme="3"/>
      </left>
      <right style="thin">
        <color theme="3"/>
      </right>
      <top style="thin">
        <color theme="3"/>
      </top>
      <bottom style="thin">
        <color theme="5" tint="0.59996337778862885"/>
      </bottom>
      <diagonal/>
    </border>
    <border>
      <left style="thin">
        <color theme="3"/>
      </left>
      <right style="thin">
        <color theme="3"/>
      </right>
      <top style="thin">
        <color theme="5" tint="0.59996337778862885"/>
      </top>
      <bottom style="thin">
        <color theme="5" tint="0.59996337778862885"/>
      </bottom>
      <diagonal/>
    </border>
    <border>
      <left style="thin">
        <color theme="3"/>
      </left>
      <right style="thin">
        <color theme="3"/>
      </right>
      <top style="thin">
        <color theme="5" tint="0.59996337778862885"/>
      </top>
      <bottom style="thin">
        <color theme="1"/>
      </bottom>
      <diagonal/>
    </border>
    <border>
      <left style="thin">
        <color theme="1"/>
      </left>
      <right/>
      <top style="thin">
        <color theme="3"/>
      </top>
      <bottom/>
      <diagonal/>
    </border>
    <border>
      <left style="thin">
        <color theme="3"/>
      </left>
      <right style="thin">
        <color theme="3"/>
      </right>
      <top style="thin">
        <color theme="9" tint="0.59996337778862885"/>
      </top>
      <bottom style="thin">
        <color theme="3"/>
      </bottom>
      <diagonal/>
    </border>
    <border>
      <left style="thin">
        <color theme="3"/>
      </left>
      <right style="thin">
        <color theme="3"/>
      </right>
      <top style="thin">
        <color theme="5" tint="0.59996337778862885"/>
      </top>
      <bottom style="thin">
        <color theme="3"/>
      </bottom>
      <diagonal/>
    </border>
    <border>
      <left style="thin">
        <color theme="1"/>
      </left>
      <right style="thin">
        <color theme="1"/>
      </right>
      <top style="thin">
        <color theme="1"/>
      </top>
      <bottom style="thin">
        <color theme="6" tint="0.59996337778862885"/>
      </bottom>
      <diagonal/>
    </border>
    <border>
      <left style="thin">
        <color theme="1"/>
      </left>
      <right style="thin">
        <color theme="1"/>
      </right>
      <top style="thin">
        <color theme="6" tint="0.59996337778862885"/>
      </top>
      <bottom style="thin">
        <color theme="6" tint="0.59996337778862885"/>
      </bottom>
      <diagonal/>
    </border>
    <border>
      <left style="thin">
        <color theme="1"/>
      </left>
      <right style="thin">
        <color theme="1"/>
      </right>
      <top style="thin">
        <color theme="6" tint="0.59996337778862885"/>
      </top>
      <bottom style="thin">
        <color auto="1"/>
      </bottom>
      <diagonal/>
    </border>
    <border>
      <left style="thin">
        <color theme="1"/>
      </left>
      <right style="thin">
        <color theme="1"/>
      </right>
      <top style="thin">
        <color theme="6" tint="0.59996337778862885"/>
      </top>
      <bottom style="thin">
        <color theme="1"/>
      </bottom>
      <diagonal/>
    </border>
    <border>
      <left/>
      <right/>
      <top style="thin">
        <color theme="3"/>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style="thin">
        <color theme="9" tint="0.59996337778862885"/>
      </right>
      <top/>
      <bottom/>
      <diagonal/>
    </border>
    <border>
      <left style="thin">
        <color rgb="FFFFF9F3"/>
      </left>
      <right style="thin">
        <color theme="9" tint="0.59996337778862885"/>
      </right>
      <top/>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thin">
        <color indexed="64"/>
      </left>
      <right style="thin">
        <color indexed="64"/>
      </right>
      <top style="thin">
        <color indexed="64"/>
      </top>
      <bottom style="thin">
        <color indexed="64"/>
      </bottom>
      <diagonal/>
    </border>
    <border>
      <left/>
      <right/>
      <top style="medium">
        <color theme="4"/>
      </top>
      <bottom/>
      <diagonal/>
    </border>
    <border>
      <left style="medium">
        <color theme="4"/>
      </left>
      <right/>
      <top/>
      <bottom/>
      <diagonal/>
    </border>
    <border>
      <left style="medium">
        <color theme="4"/>
      </left>
      <right/>
      <top/>
      <bottom style="medium">
        <color theme="4"/>
      </bottom>
      <diagonal/>
    </border>
    <border>
      <left/>
      <right/>
      <top/>
      <bottom style="medium">
        <color theme="4"/>
      </bottom>
      <diagonal/>
    </border>
  </borders>
  <cellStyleXfs count="36">
    <xf numFmtId="0" fontId="0" fillId="0" borderId="0"/>
    <xf numFmtId="0" fontId="2" fillId="0" borderId="7"/>
    <xf numFmtId="9" fontId="2" fillId="0" borderId="7" applyFont="0" applyFill="0" applyBorder="0" applyAlignment="0" applyProtection="0"/>
    <xf numFmtId="166" fontId="7" fillId="0" borderId="7" applyBorder="0" applyProtection="0"/>
    <xf numFmtId="0" fontId="2" fillId="0" borderId="7"/>
    <xf numFmtId="0" fontId="15" fillId="0" borderId="7"/>
    <xf numFmtId="0" fontId="15" fillId="0" borderId="7"/>
    <xf numFmtId="9" fontId="15" fillId="0" borderId="7" applyFont="0" applyFill="0" applyBorder="0" applyAlignment="0" applyProtection="0"/>
    <xf numFmtId="0" fontId="23" fillId="0" borderId="7"/>
    <xf numFmtId="164" fontId="23" fillId="0" borderId="7" applyFont="0" applyFill="0" applyBorder="0" applyAlignment="0" applyProtection="0"/>
    <xf numFmtId="0" fontId="24" fillId="4" borderId="7"/>
    <xf numFmtId="0" fontId="25" fillId="0" borderId="7" applyNumberFormat="0" applyFill="0" applyBorder="0" applyAlignment="0" applyProtection="0"/>
    <xf numFmtId="9" fontId="23" fillId="0" borderId="7" applyFont="0" applyFill="0" applyBorder="0" applyAlignment="0" applyProtection="0"/>
    <xf numFmtId="9" fontId="2" fillId="0" borderId="7" applyFont="0" applyFill="0" applyBorder="0" applyAlignment="0" applyProtection="0"/>
    <xf numFmtId="0" fontId="7" fillId="0" borderId="7"/>
    <xf numFmtId="9" fontId="15" fillId="0" borderId="7" applyFont="0" applyFill="0" applyBorder="0" applyAlignment="0" applyProtection="0"/>
    <xf numFmtId="175" fontId="7" fillId="0" borderId="7" applyBorder="0" applyProtection="0"/>
    <xf numFmtId="0" fontId="7" fillId="0" borderId="7"/>
    <xf numFmtId="166" fontId="7" fillId="0" borderId="7" applyBorder="0" applyProtection="0"/>
    <xf numFmtId="0" fontId="41" fillId="0" borderId="7"/>
    <xf numFmtId="0" fontId="42" fillId="0" borderId="7"/>
    <xf numFmtId="0" fontId="2" fillId="0" borderId="7"/>
    <xf numFmtId="175" fontId="7" fillId="0" borderId="7" applyBorder="0" applyProtection="0"/>
    <xf numFmtId="166" fontId="7" fillId="0" borderId="7" applyBorder="0" applyProtection="0"/>
    <xf numFmtId="0" fontId="7" fillId="0" borderId="7"/>
    <xf numFmtId="9" fontId="2" fillId="0" borderId="7" applyFont="0" applyFill="0" applyBorder="0" applyAlignment="0" applyProtection="0"/>
    <xf numFmtId="0" fontId="6" fillId="0" borderId="7"/>
    <xf numFmtId="9" fontId="6" fillId="0" borderId="7" applyFont="0" applyFill="0" applyBorder="0" applyAlignment="0" applyProtection="0"/>
    <xf numFmtId="0" fontId="15" fillId="0" borderId="7"/>
    <xf numFmtId="9" fontId="15" fillId="0" borderId="7" applyFont="0" applyFill="0" applyBorder="0" applyAlignment="0" applyProtection="0"/>
    <xf numFmtId="0" fontId="24" fillId="4" borderId="7"/>
    <xf numFmtId="0" fontId="1" fillId="0" borderId="7"/>
    <xf numFmtId="175" fontId="15" fillId="0" borderId="7" applyFill="0" applyBorder="0" applyAlignment="0" applyProtection="0"/>
    <xf numFmtId="164" fontId="23" fillId="0" borderId="7" applyFont="0" applyFill="0" applyBorder="0" applyAlignment="0" applyProtection="0"/>
    <xf numFmtId="0" fontId="43" fillId="0" borderId="0" applyNumberFormat="0" applyFill="0" applyBorder="0" applyAlignment="0" applyProtection="0"/>
    <xf numFmtId="0" fontId="48" fillId="0" borderId="7" applyNumberFormat="0" applyFill="0" applyBorder="0" applyAlignment="0" applyProtection="0"/>
  </cellStyleXfs>
  <cellXfs count="238">
    <xf numFmtId="0" fontId="0" fillId="0" borderId="0" xfId="0" applyFont="1" applyAlignment="1"/>
    <xf numFmtId="0" fontId="0" fillId="0" borderId="0" xfId="0" applyFont="1" applyAlignment="1"/>
    <xf numFmtId="0" fontId="2" fillId="0" borderId="7" xfId="1"/>
    <xf numFmtId="0" fontId="8" fillId="4" borderId="9" xfId="1" applyFont="1" applyFill="1" applyBorder="1" applyAlignment="1">
      <alignment horizontal="center" vertical="center"/>
    </xf>
    <xf numFmtId="0" fontId="8" fillId="4" borderId="9" xfId="1" applyFont="1" applyFill="1" applyBorder="1" applyAlignment="1">
      <alignment horizontal="center"/>
    </xf>
    <xf numFmtId="0" fontId="14" fillId="0" borderId="0" xfId="0" applyFont="1" applyAlignment="1"/>
    <xf numFmtId="0" fontId="14" fillId="2" borderId="5" xfId="0" applyFont="1" applyFill="1" applyBorder="1" applyAlignment="1">
      <alignment vertical="center" wrapText="1"/>
    </xf>
    <xf numFmtId="3" fontId="14" fillId="2" borderId="5" xfId="0" applyNumberFormat="1" applyFont="1" applyFill="1" applyBorder="1" applyAlignment="1">
      <alignment horizontal="right" vertical="center" wrapText="1"/>
    </xf>
    <xf numFmtId="165" fontId="14" fillId="0" borderId="7" xfId="2" applyNumberFormat="1" applyFont="1"/>
    <xf numFmtId="0" fontId="8" fillId="3" borderId="6" xfId="0" applyFont="1" applyFill="1" applyBorder="1" applyAlignment="1">
      <alignment horizontal="left" vertical="center" wrapText="1"/>
    </xf>
    <xf numFmtId="3" fontId="8" fillId="3" borderId="6" xfId="0" applyNumberFormat="1" applyFont="1" applyFill="1" applyBorder="1" applyAlignment="1">
      <alignment horizontal="right" vertical="center" wrapText="1"/>
    </xf>
    <xf numFmtId="0" fontId="16" fillId="5" borderId="11" xfId="4" applyFont="1" applyFill="1" applyBorder="1"/>
    <xf numFmtId="0" fontId="16" fillId="5" borderId="12" xfId="4" applyFont="1" applyFill="1" applyBorder="1"/>
    <xf numFmtId="0" fontId="12" fillId="2" borderId="7" xfId="0" applyFont="1" applyFill="1" applyBorder="1" applyAlignment="1">
      <alignment vertical="center" wrapText="1"/>
    </xf>
    <xf numFmtId="0" fontId="19" fillId="0" borderId="0" xfId="0" applyFont="1" applyAlignment="1"/>
    <xf numFmtId="0" fontId="16" fillId="5" borderId="13" xfId="4" applyFont="1" applyFill="1" applyBorder="1"/>
    <xf numFmtId="167" fontId="12" fillId="0" borderId="16" xfId="2" applyNumberFormat="1" applyFont="1" applyBorder="1" applyAlignment="1">
      <alignment horizontal="right" vertical="center" indent="1"/>
    </xf>
    <xf numFmtId="0" fontId="16" fillId="5" borderId="7" xfId="4" applyFont="1" applyFill="1" applyBorder="1"/>
    <xf numFmtId="0" fontId="0" fillId="0" borderId="7" xfId="0" applyFont="1" applyBorder="1" applyAlignment="1"/>
    <xf numFmtId="168" fontId="20" fillId="7" borderId="15" xfId="6" applyNumberFormat="1" applyFont="1" applyFill="1" applyBorder="1" applyAlignment="1">
      <alignment horizontal="right" vertical="center" indent="1"/>
    </xf>
    <xf numFmtId="0" fontId="20" fillId="6" borderId="18" xfId="6" applyFont="1" applyFill="1" applyBorder="1" applyAlignment="1">
      <alignment horizontal="left" vertical="center" indent="1"/>
    </xf>
    <xf numFmtId="167" fontId="21" fillId="6" borderId="19" xfId="6" applyNumberFormat="1" applyFont="1" applyFill="1" applyBorder="1" applyAlignment="1">
      <alignment horizontal="right" vertical="center" indent="1"/>
    </xf>
    <xf numFmtId="0" fontId="12" fillId="2" borderId="20" xfId="0" applyFont="1" applyFill="1" applyBorder="1" applyAlignment="1">
      <alignment horizontal="left" vertical="center" wrapText="1" indent="1"/>
    </xf>
    <xf numFmtId="0" fontId="12" fillId="2" borderId="21" xfId="0" applyFont="1" applyFill="1" applyBorder="1" applyAlignment="1">
      <alignment horizontal="left" vertical="center" wrapText="1" indent="1"/>
    </xf>
    <xf numFmtId="167" fontId="12" fillId="0" borderId="23" xfId="2" applyNumberFormat="1" applyFont="1" applyBorder="1" applyAlignment="1">
      <alignment horizontal="right" vertical="center" indent="1"/>
    </xf>
    <xf numFmtId="168" fontId="13" fillId="5" borderId="24" xfId="6" applyNumberFormat="1" applyFont="1" applyFill="1" applyBorder="1" applyAlignment="1">
      <alignment horizontal="right" vertical="center" indent="1"/>
    </xf>
    <xf numFmtId="168" fontId="13" fillId="6" borderId="25" xfId="6" applyNumberFormat="1" applyFont="1" applyFill="1" applyBorder="1" applyAlignment="1">
      <alignment horizontal="right" vertical="center" indent="1"/>
    </xf>
    <xf numFmtId="168" fontId="13" fillId="5" borderId="25" xfId="6" applyNumberFormat="1" applyFont="1" applyFill="1" applyBorder="1" applyAlignment="1">
      <alignment horizontal="right" vertical="center" indent="1"/>
    </xf>
    <xf numFmtId="168" fontId="21" fillId="6" borderId="26" xfId="6" applyNumberFormat="1" applyFont="1" applyFill="1" applyBorder="1" applyAlignment="1">
      <alignment horizontal="right" vertical="center" indent="1"/>
    </xf>
    <xf numFmtId="4" fontId="20" fillId="8" borderId="17" xfId="5" applyNumberFormat="1" applyFont="1" applyFill="1" applyBorder="1" applyAlignment="1">
      <alignment horizontal="center" vertical="center"/>
    </xf>
    <xf numFmtId="4" fontId="20" fillId="8" borderId="28" xfId="5" applyNumberFormat="1" applyFont="1" applyFill="1" applyBorder="1" applyAlignment="1">
      <alignment horizontal="center" vertical="center"/>
    </xf>
    <xf numFmtId="0" fontId="12" fillId="2" borderId="29" xfId="0" applyFont="1" applyFill="1" applyBorder="1" applyAlignment="1">
      <alignment horizontal="left" vertical="center" wrapText="1" indent="1"/>
    </xf>
    <xf numFmtId="167" fontId="12" fillId="0" borderId="29" xfId="2" applyNumberFormat="1" applyFont="1" applyBorder="1" applyAlignment="1">
      <alignment horizontal="right" vertical="center" indent="1"/>
    </xf>
    <xf numFmtId="0" fontId="12" fillId="2" borderId="30" xfId="0" applyFont="1" applyFill="1" applyBorder="1" applyAlignment="1">
      <alignment horizontal="left" vertical="center" wrapText="1" indent="1"/>
    </xf>
    <xf numFmtId="167" fontId="12" fillId="0" borderId="30" xfId="2" applyNumberFormat="1" applyFont="1" applyBorder="1" applyAlignment="1">
      <alignment horizontal="right" vertical="center" indent="1"/>
    </xf>
    <xf numFmtId="0" fontId="20" fillId="6" borderId="27" xfId="6" applyFont="1" applyFill="1" applyBorder="1" applyAlignment="1">
      <alignment horizontal="left" vertical="center" indent="1"/>
    </xf>
    <xf numFmtId="167" fontId="21" fillId="6" borderId="27" xfId="6" applyNumberFormat="1" applyFont="1" applyFill="1" applyBorder="1" applyAlignment="1">
      <alignment horizontal="right" vertical="center" indent="1"/>
    </xf>
    <xf numFmtId="0" fontId="4" fillId="9" borderId="2" xfId="0" applyFont="1" applyFill="1" applyBorder="1" applyAlignment="1">
      <alignment vertical="center" wrapText="1"/>
    </xf>
    <xf numFmtId="0" fontId="5" fillId="5" borderId="3" xfId="0" applyFont="1" applyFill="1" applyBorder="1" applyAlignment="1"/>
    <xf numFmtId="0" fontId="17" fillId="9" borderId="2" xfId="0" applyFont="1" applyFill="1" applyBorder="1" applyAlignment="1">
      <alignment vertical="center" wrapText="1"/>
    </xf>
    <xf numFmtId="0" fontId="18" fillId="5" borderId="3" xfId="0" applyFont="1" applyFill="1" applyBorder="1" applyAlignment="1"/>
    <xf numFmtId="0" fontId="12" fillId="2" borderId="22" xfId="0" applyFont="1" applyFill="1" applyBorder="1" applyAlignment="1">
      <alignment horizontal="left" vertical="center" wrapText="1" indent="1"/>
    </xf>
    <xf numFmtId="168" fontId="13" fillId="5" borderId="32" xfId="6" applyNumberFormat="1" applyFont="1" applyFill="1" applyBorder="1" applyAlignment="1">
      <alignment horizontal="right" vertical="center" indent="1"/>
    </xf>
    <xf numFmtId="0" fontId="12" fillId="2" borderId="33" xfId="0" applyFont="1" applyFill="1" applyBorder="1" applyAlignment="1">
      <alignment horizontal="left" vertical="center" wrapText="1" indent="1"/>
    </xf>
    <xf numFmtId="167" fontId="12" fillId="0" borderId="35" xfId="2" applyNumberFormat="1" applyFont="1" applyBorder="1" applyAlignment="1">
      <alignment horizontal="right" vertical="center" indent="1"/>
    </xf>
    <xf numFmtId="167" fontId="12" fillId="0" borderId="34" xfId="2" applyNumberFormat="1" applyFont="1" applyBorder="1" applyAlignment="1">
      <alignment horizontal="right" vertical="center" indent="1"/>
    </xf>
    <xf numFmtId="169" fontId="13" fillId="5" borderId="25" xfId="6" applyNumberFormat="1" applyFont="1" applyFill="1" applyBorder="1" applyAlignment="1">
      <alignment horizontal="right" vertical="center" indent="1"/>
    </xf>
    <xf numFmtId="0" fontId="12" fillId="2" borderId="36" xfId="0" applyFont="1" applyFill="1" applyBorder="1" applyAlignment="1">
      <alignment horizontal="left" vertical="center" wrapText="1" indent="1"/>
    </xf>
    <xf numFmtId="168" fontId="13" fillId="6" borderId="37" xfId="6" applyNumberFormat="1" applyFont="1" applyFill="1" applyBorder="1" applyAlignment="1">
      <alignment horizontal="right" vertical="center" indent="1"/>
    </xf>
    <xf numFmtId="168" fontId="13" fillId="6" borderId="38" xfId="6" applyNumberFormat="1" applyFont="1" applyFill="1" applyBorder="1" applyAlignment="1">
      <alignment horizontal="right" vertical="center" indent="1"/>
    </xf>
    <xf numFmtId="169" fontId="13" fillId="6" borderId="38" xfId="6" applyNumberFormat="1" applyFont="1" applyFill="1" applyBorder="1" applyAlignment="1">
      <alignment horizontal="right" vertical="center" indent="1"/>
    </xf>
    <xf numFmtId="168" fontId="13" fillId="6" borderId="39" xfId="6" applyNumberFormat="1" applyFont="1" applyFill="1" applyBorder="1" applyAlignment="1">
      <alignment horizontal="right" vertical="center" indent="1"/>
    </xf>
    <xf numFmtId="168" fontId="13" fillId="6" borderId="40" xfId="6" applyNumberFormat="1" applyFont="1" applyFill="1" applyBorder="1" applyAlignment="1">
      <alignment horizontal="right" vertical="center" indent="1"/>
    </xf>
    <xf numFmtId="167" fontId="21" fillId="5" borderId="45" xfId="6" applyNumberFormat="1" applyFont="1" applyFill="1" applyBorder="1" applyAlignment="1">
      <alignment horizontal="right" vertical="center" indent="1"/>
    </xf>
    <xf numFmtId="0" fontId="0" fillId="5" borderId="7" xfId="0" applyFont="1" applyFill="1" applyBorder="1" applyAlignment="1"/>
    <xf numFmtId="0" fontId="20" fillId="5" borderId="7" xfId="6" applyFont="1" applyFill="1" applyBorder="1" applyAlignment="1">
      <alignment horizontal="left" vertical="center" indent="1"/>
    </xf>
    <xf numFmtId="168" fontId="20" fillId="5" borderId="7" xfId="6" applyNumberFormat="1" applyFont="1" applyFill="1" applyBorder="1" applyAlignment="1">
      <alignment horizontal="right" vertical="center" indent="1"/>
    </xf>
    <xf numFmtId="168" fontId="21" fillId="5" borderId="7" xfId="6" applyNumberFormat="1" applyFont="1" applyFill="1" applyBorder="1" applyAlignment="1">
      <alignment horizontal="right" vertical="center" indent="1"/>
    </xf>
    <xf numFmtId="167" fontId="21" fillId="5" borderId="7" xfId="6" applyNumberFormat="1" applyFont="1" applyFill="1" applyBorder="1" applyAlignment="1">
      <alignment horizontal="right" vertical="center" indent="1"/>
    </xf>
    <xf numFmtId="0" fontId="12" fillId="2" borderId="46" xfId="0" applyFont="1" applyFill="1" applyBorder="1" applyAlignment="1">
      <alignment horizontal="left" vertical="center" wrapText="1" indent="1"/>
    </xf>
    <xf numFmtId="167" fontId="12" fillId="0" borderId="46" xfId="2" applyNumberFormat="1" applyFont="1" applyBorder="1" applyAlignment="1">
      <alignment horizontal="right" vertical="center" indent="1"/>
    </xf>
    <xf numFmtId="0" fontId="0" fillId="0" borderId="0" xfId="0" applyFont="1" applyFill="1" applyAlignment="1"/>
    <xf numFmtId="0" fontId="16" fillId="0" borderId="11" xfId="4" applyFont="1" applyFill="1" applyBorder="1"/>
    <xf numFmtId="0" fontId="16" fillId="0" borderId="12" xfId="4" applyFont="1" applyFill="1" applyBorder="1"/>
    <xf numFmtId="0" fontId="2" fillId="0" borderId="7" xfId="1" applyFill="1"/>
    <xf numFmtId="0" fontId="11" fillId="0" borderId="7" xfId="1" applyFont="1" applyFill="1"/>
    <xf numFmtId="0" fontId="16" fillId="0" borderId="7" xfId="4" applyFont="1" applyFill="1" applyBorder="1"/>
    <xf numFmtId="167" fontId="12" fillId="10" borderId="48" xfId="2" applyNumberFormat="1" applyFont="1" applyFill="1" applyBorder="1" applyAlignment="1">
      <alignment horizontal="right" vertical="center" indent="1"/>
    </xf>
    <xf numFmtId="167" fontId="12" fillId="10" borderId="49" xfId="2" applyNumberFormat="1" applyFont="1" applyFill="1" applyBorder="1" applyAlignment="1">
      <alignment horizontal="right" vertical="center" indent="1"/>
    </xf>
    <xf numFmtId="167" fontId="12" fillId="10" borderId="50" xfId="2" applyNumberFormat="1" applyFont="1" applyFill="1" applyBorder="1" applyAlignment="1">
      <alignment horizontal="right" vertical="center" indent="1"/>
    </xf>
    <xf numFmtId="0" fontId="20" fillId="2" borderId="20" xfId="0" applyFont="1" applyFill="1" applyBorder="1" applyAlignment="1">
      <alignment horizontal="left" vertical="center" wrapText="1" indent="1"/>
    </xf>
    <xf numFmtId="0" fontId="29" fillId="0" borderId="2" xfId="0" applyFont="1" applyFill="1" applyBorder="1" applyAlignment="1">
      <alignment vertical="center" wrapText="1"/>
    </xf>
    <xf numFmtId="0" fontId="30" fillId="0" borderId="3" xfId="0" applyFont="1" applyFill="1" applyBorder="1" applyAlignment="1"/>
    <xf numFmtId="0" fontId="31" fillId="0" borderId="0" xfId="0" applyFont="1" applyAlignment="1"/>
    <xf numFmtId="4" fontId="32" fillId="8" borderId="17" xfId="5" applyNumberFormat="1" applyFont="1" applyFill="1" applyBorder="1" applyAlignment="1">
      <alignment horizontal="center" vertical="center"/>
    </xf>
    <xf numFmtId="0" fontId="12" fillId="10" borderId="49" xfId="2" applyNumberFormat="1" applyFont="1" applyFill="1" applyBorder="1" applyAlignment="1">
      <alignment horizontal="right" vertical="center" indent="1"/>
    </xf>
    <xf numFmtId="0" fontId="22" fillId="0" borderId="14" xfId="0" applyFont="1" applyBorder="1" applyAlignment="1">
      <alignment vertical="center"/>
    </xf>
    <xf numFmtId="171" fontId="13" fillId="6" borderId="42" xfId="6" applyNumberFormat="1" applyFont="1" applyFill="1" applyBorder="1" applyAlignment="1">
      <alignment horizontal="right" vertical="center" indent="1"/>
    </xf>
    <xf numFmtId="171" fontId="13" fillId="5" borderId="29" xfId="6" applyNumberFormat="1" applyFont="1" applyFill="1" applyBorder="1" applyAlignment="1">
      <alignment horizontal="right" vertical="center" indent="1"/>
    </xf>
    <xf numFmtId="171" fontId="13" fillId="6" borderId="43" xfId="6" applyNumberFormat="1" applyFont="1" applyFill="1" applyBorder="1" applyAlignment="1">
      <alignment horizontal="right" vertical="center" indent="1"/>
    </xf>
    <xf numFmtId="171" fontId="13" fillId="5" borderId="30" xfId="6" applyNumberFormat="1" applyFont="1" applyFill="1" applyBorder="1" applyAlignment="1">
      <alignment horizontal="right" vertical="center" indent="1"/>
    </xf>
    <xf numFmtId="171" fontId="13" fillId="6" borderId="47" xfId="6" applyNumberFormat="1" applyFont="1" applyFill="1" applyBorder="1" applyAlignment="1">
      <alignment horizontal="right" vertical="center" indent="1"/>
    </xf>
    <xf numFmtId="171" fontId="13" fillId="5" borderId="46" xfId="6" applyNumberFormat="1" applyFont="1" applyFill="1" applyBorder="1" applyAlignment="1">
      <alignment horizontal="right" vertical="center" indent="1"/>
    </xf>
    <xf numFmtId="171" fontId="13" fillId="6" borderId="44" xfId="6" applyNumberFormat="1" applyFont="1" applyFill="1" applyBorder="1" applyAlignment="1">
      <alignment horizontal="right" vertical="center" indent="1"/>
    </xf>
    <xf numFmtId="171" fontId="20" fillId="7" borderId="31" xfId="6" applyNumberFormat="1" applyFont="1" applyFill="1" applyBorder="1" applyAlignment="1">
      <alignment horizontal="right" vertical="center" indent="1"/>
    </xf>
    <xf numFmtId="171" fontId="21" fillId="6" borderId="27" xfId="6" applyNumberFormat="1" applyFont="1" applyFill="1" applyBorder="1" applyAlignment="1">
      <alignment horizontal="right" vertical="center" indent="1"/>
    </xf>
    <xf numFmtId="171" fontId="13" fillId="6" borderId="37" xfId="6" applyNumberFormat="1" applyFont="1" applyFill="1" applyBorder="1" applyAlignment="1">
      <alignment horizontal="right" vertical="center" indent="1"/>
    </xf>
    <xf numFmtId="171" fontId="13" fillId="5" borderId="24" xfId="6" applyNumberFormat="1" applyFont="1" applyFill="1" applyBorder="1" applyAlignment="1">
      <alignment horizontal="right" vertical="center" indent="1"/>
    </xf>
    <xf numFmtId="171" fontId="13" fillId="6" borderId="38" xfId="6" applyNumberFormat="1" applyFont="1" applyFill="1" applyBorder="1" applyAlignment="1">
      <alignment horizontal="right" vertical="center" indent="1"/>
    </xf>
    <xf numFmtId="171" fontId="13" fillId="5" borderId="25" xfId="6" applyNumberFormat="1" applyFont="1" applyFill="1" applyBorder="1" applyAlignment="1">
      <alignment horizontal="right" vertical="center" indent="1"/>
    </xf>
    <xf numFmtId="171" fontId="13" fillId="6" borderId="40" xfId="6" applyNumberFormat="1" applyFont="1" applyFill="1" applyBorder="1" applyAlignment="1">
      <alignment horizontal="right" vertical="center" indent="1"/>
    </xf>
    <xf numFmtId="171" fontId="20" fillId="7" borderId="15" xfId="6" applyNumberFormat="1" applyFont="1" applyFill="1" applyBorder="1" applyAlignment="1">
      <alignment horizontal="right" vertical="center" indent="1"/>
    </xf>
    <xf numFmtId="171" fontId="21" fillId="6" borderId="26" xfId="6" applyNumberFormat="1" applyFont="1" applyFill="1" applyBorder="1" applyAlignment="1">
      <alignment horizontal="right" vertical="center" indent="1"/>
    </xf>
    <xf numFmtId="171" fontId="13" fillId="6" borderId="41" xfId="6" applyNumberFormat="1" applyFont="1" applyFill="1" applyBorder="1" applyAlignment="1">
      <alignment horizontal="right" vertical="center" indent="1"/>
    </xf>
    <xf numFmtId="171" fontId="22" fillId="6" borderId="37" xfId="6" applyNumberFormat="1" applyFont="1" applyFill="1" applyBorder="1" applyAlignment="1">
      <alignment horizontal="right" vertical="center" indent="1"/>
    </xf>
    <xf numFmtId="171" fontId="22" fillId="5" borderId="24" xfId="6" applyNumberFormat="1" applyFont="1" applyFill="1" applyBorder="1" applyAlignment="1">
      <alignment horizontal="right" vertical="center" indent="1"/>
    </xf>
    <xf numFmtId="171" fontId="13" fillId="6" borderId="39" xfId="6" applyNumberFormat="1" applyFont="1" applyFill="1" applyBorder="1" applyAlignment="1">
      <alignment horizontal="right" vertical="center" indent="1"/>
    </xf>
    <xf numFmtId="171" fontId="13" fillId="5" borderId="32" xfId="6" applyNumberFormat="1" applyFont="1" applyFill="1" applyBorder="1" applyAlignment="1">
      <alignment horizontal="right" vertical="center" indent="1"/>
    </xf>
    <xf numFmtId="171" fontId="13" fillId="5" borderId="34" xfId="6" applyNumberFormat="1" applyFont="1" applyFill="1" applyBorder="1" applyAlignment="1">
      <alignment horizontal="right" vertical="center" indent="1"/>
    </xf>
    <xf numFmtId="170" fontId="13" fillId="6" borderId="38" xfId="6" applyNumberFormat="1" applyFont="1" applyFill="1" applyBorder="1" applyAlignment="1">
      <alignment horizontal="right" vertical="center" indent="1"/>
    </xf>
    <xf numFmtId="170" fontId="13" fillId="5" borderId="25" xfId="6" applyNumberFormat="1" applyFont="1" applyFill="1" applyBorder="1" applyAlignment="1">
      <alignment horizontal="right" vertical="center" indent="1"/>
    </xf>
    <xf numFmtId="0" fontId="12" fillId="2" borderId="7" xfId="0" applyFont="1" applyFill="1" applyBorder="1" applyAlignment="1">
      <alignment horizontal="left" vertical="center" wrapText="1" indent="1"/>
    </xf>
    <xf numFmtId="171" fontId="13" fillId="5" borderId="7" xfId="6" applyNumberFormat="1" applyFont="1" applyFill="1" applyBorder="1" applyAlignment="1">
      <alignment horizontal="right" vertical="center" indent="1"/>
    </xf>
    <xf numFmtId="167" fontId="12" fillId="5" borderId="7" xfId="2" applyNumberFormat="1" applyFont="1" applyFill="1" applyBorder="1" applyAlignment="1">
      <alignment horizontal="right" vertical="center" indent="1"/>
    </xf>
    <xf numFmtId="0" fontId="15" fillId="5" borderId="7" xfId="5" applyFill="1"/>
    <xf numFmtId="0" fontId="33" fillId="5" borderId="7" xfId="5" applyFont="1" applyFill="1"/>
    <xf numFmtId="0" fontId="15" fillId="0" borderId="7" xfId="5"/>
    <xf numFmtId="0" fontId="35" fillId="12" borderId="11" xfId="14" applyFont="1" applyFill="1" applyBorder="1" applyAlignment="1">
      <alignment horizontal="center" vertical="center"/>
    </xf>
    <xf numFmtId="0" fontId="35" fillId="12" borderId="52" xfId="14" applyFont="1" applyFill="1" applyBorder="1" applyAlignment="1">
      <alignment horizontal="center" vertical="center"/>
    </xf>
    <xf numFmtId="0" fontId="35" fillId="12" borderId="12" xfId="14" applyFont="1" applyFill="1" applyBorder="1" applyAlignment="1">
      <alignment horizontal="center" vertical="center"/>
    </xf>
    <xf numFmtId="0" fontId="36" fillId="5" borderId="7" xfId="5" applyFont="1" applyFill="1"/>
    <xf numFmtId="0" fontId="37" fillId="5" borderId="7" xfId="5" applyFont="1" applyFill="1"/>
    <xf numFmtId="0" fontId="10" fillId="5" borderId="7" xfId="5" applyFont="1" applyFill="1"/>
    <xf numFmtId="0" fontId="37" fillId="0" borderId="7" xfId="5" applyFont="1"/>
    <xf numFmtId="4" fontId="14" fillId="5" borderId="7" xfId="5" applyNumberFormat="1" applyFont="1" applyFill="1"/>
    <xf numFmtId="172" fontId="14" fillId="5" borderId="7" xfId="10" applyNumberFormat="1" applyFont="1" applyFill="1" applyAlignment="1">
      <alignment horizontal="right" vertical="center"/>
    </xf>
    <xf numFmtId="172" fontId="14" fillId="5" borderId="7" xfId="10" applyNumberFormat="1" applyFont="1" applyFill="1" applyAlignment="1">
      <alignment horizontal="right" vertical="center" indent="1"/>
    </xf>
    <xf numFmtId="10" fontId="14" fillId="5" borderId="7" xfId="15" applyNumberFormat="1" applyFont="1" applyFill="1" applyBorder="1" applyAlignment="1">
      <alignment horizontal="right" indent="1"/>
    </xf>
    <xf numFmtId="4" fontId="21" fillId="5" borderId="7" xfId="5" applyNumberFormat="1" applyFont="1" applyFill="1"/>
    <xf numFmtId="172" fontId="27" fillId="5" borderId="7" xfId="10" applyNumberFormat="1" applyFont="1" applyFill="1" applyAlignment="1">
      <alignment horizontal="right" vertical="center"/>
    </xf>
    <xf numFmtId="172" fontId="27" fillId="5" borderId="7" xfId="10" applyNumberFormat="1" applyFont="1" applyFill="1" applyAlignment="1">
      <alignment horizontal="right" vertical="center" indent="1"/>
    </xf>
    <xf numFmtId="10" fontId="27" fillId="5" borderId="7" xfId="15" applyNumberFormat="1" applyFont="1" applyFill="1" applyBorder="1" applyAlignment="1">
      <alignment horizontal="right" indent="1"/>
    </xf>
    <xf numFmtId="0" fontId="2" fillId="5" borderId="7" xfId="1" applyFill="1"/>
    <xf numFmtId="9" fontId="14" fillId="5" borderId="7" xfId="15" applyFont="1" applyFill="1" applyBorder="1"/>
    <xf numFmtId="173" fontId="20" fillId="6" borderId="27" xfId="6" applyNumberFormat="1" applyFont="1" applyFill="1" applyBorder="1" applyAlignment="1">
      <alignment horizontal="right" vertical="center" indent="1"/>
    </xf>
    <xf numFmtId="173" fontId="22" fillId="6" borderId="27" xfId="6" applyNumberFormat="1" applyFont="1" applyFill="1" applyBorder="1" applyAlignment="1">
      <alignment horizontal="right" vertical="center" indent="1"/>
    </xf>
    <xf numFmtId="173" fontId="21" fillId="6" borderId="27" xfId="6" applyNumberFormat="1" applyFont="1" applyFill="1" applyBorder="1" applyAlignment="1">
      <alignment horizontal="right" vertical="center" indent="1"/>
    </xf>
    <xf numFmtId="174" fontId="21" fillId="6" borderId="27" xfId="6" applyNumberFormat="1" applyFont="1" applyFill="1" applyBorder="1" applyAlignment="1">
      <alignment horizontal="right" vertical="center" indent="1"/>
    </xf>
    <xf numFmtId="3" fontId="21" fillId="6" borderId="27" xfId="7" applyNumberFormat="1" applyFont="1" applyFill="1" applyBorder="1" applyAlignment="1">
      <alignment horizontal="right" vertical="center" indent="1"/>
    </xf>
    <xf numFmtId="0" fontId="20" fillId="6" borderId="27" xfId="6" applyFont="1" applyFill="1" applyBorder="1" applyAlignment="1">
      <alignment horizontal="left" vertical="center"/>
    </xf>
    <xf numFmtId="0" fontId="36" fillId="0" borderId="7" xfId="5" applyFont="1"/>
    <xf numFmtId="0" fontId="13" fillId="5" borderId="7" xfId="5" applyFont="1" applyFill="1"/>
    <xf numFmtId="172" fontId="13" fillId="5" borderId="7" xfId="5" applyNumberFormat="1" applyFont="1" applyFill="1" applyAlignment="1">
      <alignment horizontal="right"/>
    </xf>
    <xf numFmtId="172" fontId="12" fillId="5" borderId="7" xfId="10" applyNumberFormat="1" applyFont="1" applyFill="1" applyAlignment="1">
      <alignment horizontal="right" vertical="center"/>
    </xf>
    <xf numFmtId="3" fontId="13" fillId="5" borderId="7" xfId="5" applyNumberFormat="1" applyFont="1" applyFill="1" applyAlignment="1">
      <alignment horizontal="right"/>
    </xf>
    <xf numFmtId="0" fontId="13" fillId="5" borderId="7" xfId="5" applyFont="1" applyFill="1" applyAlignment="1">
      <alignment horizontal="right"/>
    </xf>
    <xf numFmtId="10" fontId="13" fillId="5" borderId="7" xfId="15" applyNumberFormat="1" applyFont="1" applyFill="1" applyBorder="1" applyAlignment="1">
      <alignment horizontal="right" indent="1"/>
    </xf>
    <xf numFmtId="10" fontId="13" fillId="5" borderId="7" xfId="15" applyNumberFormat="1" applyFont="1" applyFill="1" applyBorder="1" applyAlignment="1">
      <alignment horizontal="left" indent="6"/>
    </xf>
    <xf numFmtId="0" fontId="20" fillId="6" borderId="27" xfId="6" applyFont="1" applyFill="1" applyBorder="1" applyAlignment="1">
      <alignment horizontal="right" vertical="center" indent="1"/>
    </xf>
    <xf numFmtId="3" fontId="10" fillId="5" borderId="7" xfId="5" applyNumberFormat="1" applyFont="1" applyFill="1"/>
    <xf numFmtId="172" fontId="12" fillId="5" borderId="25" xfId="10" applyNumberFormat="1" applyFont="1" applyFill="1" applyBorder="1" applyAlignment="1">
      <alignment horizontal="right" vertical="center" indent="1"/>
    </xf>
    <xf numFmtId="0" fontId="13" fillId="5" borderId="25" xfId="5" applyFont="1" applyFill="1" applyBorder="1" applyAlignment="1">
      <alignment horizontal="left" indent="1"/>
    </xf>
    <xf numFmtId="0" fontId="13" fillId="5" borderId="34" xfId="5" applyFont="1" applyFill="1" applyBorder="1" applyAlignment="1">
      <alignment horizontal="left" indent="1"/>
    </xf>
    <xf numFmtId="0" fontId="13" fillId="5" borderId="24" xfId="5" applyFont="1" applyFill="1" applyBorder="1" applyAlignment="1">
      <alignment horizontal="left" indent="1"/>
    </xf>
    <xf numFmtId="4" fontId="21" fillId="11" borderId="53" xfId="5" applyNumberFormat="1" applyFont="1" applyFill="1" applyBorder="1" applyAlignment="1">
      <alignment horizontal="center" vertical="center"/>
    </xf>
    <xf numFmtId="172" fontId="12" fillId="5" borderId="24" xfId="10" applyNumberFormat="1" applyFont="1" applyFill="1" applyBorder="1" applyAlignment="1">
      <alignment horizontal="right" vertical="center" indent="1"/>
    </xf>
    <xf numFmtId="172" fontId="13" fillId="5" borderId="24" xfId="5" applyNumberFormat="1" applyFont="1" applyFill="1" applyBorder="1" applyAlignment="1">
      <alignment horizontal="right" vertical="center" indent="1"/>
    </xf>
    <xf numFmtId="10" fontId="13" fillId="5" borderId="24" xfId="15" applyNumberFormat="1" applyFont="1" applyFill="1" applyBorder="1" applyAlignment="1">
      <alignment horizontal="right" vertical="center" indent="1"/>
    </xf>
    <xf numFmtId="0" fontId="21" fillId="5" borderId="7" xfId="5" applyFont="1" applyFill="1" applyBorder="1" applyAlignment="1">
      <alignment vertical="center"/>
    </xf>
    <xf numFmtId="172" fontId="13" fillId="5" borderId="25" xfId="5" applyNumberFormat="1" applyFont="1" applyFill="1" applyBorder="1" applyAlignment="1">
      <alignment horizontal="right" vertical="center" indent="1"/>
    </xf>
    <xf numFmtId="10" fontId="13" fillId="5" borderId="25" xfId="15" applyNumberFormat="1" applyFont="1" applyFill="1" applyBorder="1" applyAlignment="1">
      <alignment horizontal="right" vertical="center" indent="1"/>
    </xf>
    <xf numFmtId="0" fontId="2" fillId="0" borderId="7" xfId="1"/>
    <xf numFmtId="0" fontId="2" fillId="13" borderId="7" xfId="1" applyFill="1"/>
    <xf numFmtId="172" fontId="13" fillId="5" borderId="34" xfId="5" applyNumberFormat="1" applyFont="1" applyFill="1" applyBorder="1" applyAlignment="1">
      <alignment horizontal="right" vertical="center" indent="1"/>
    </xf>
    <xf numFmtId="172" fontId="12" fillId="5" borderId="34" xfId="10" applyNumberFormat="1" applyFont="1" applyFill="1" applyBorder="1" applyAlignment="1">
      <alignment horizontal="right" vertical="center" indent="1"/>
    </xf>
    <xf numFmtId="10" fontId="13" fillId="5" borderId="34" xfId="15" applyNumberFormat="1" applyFont="1" applyFill="1" applyBorder="1" applyAlignment="1">
      <alignment horizontal="right" vertical="center" indent="1"/>
    </xf>
    <xf numFmtId="0" fontId="13" fillId="5" borderId="24" xfId="5" applyFont="1" applyFill="1" applyBorder="1" applyAlignment="1">
      <alignment horizontal="left" vertical="center" indent="1"/>
    </xf>
    <xf numFmtId="0" fontId="13" fillId="5" borderId="25" xfId="5" applyFont="1" applyFill="1" applyBorder="1" applyAlignment="1">
      <alignment horizontal="left" vertical="center" indent="1"/>
    </xf>
    <xf numFmtId="0" fontId="13" fillId="5" borderId="34" xfId="5" applyFont="1" applyFill="1" applyBorder="1" applyAlignment="1">
      <alignment horizontal="left" vertical="center" indent="1"/>
    </xf>
    <xf numFmtId="0" fontId="13" fillId="5" borderId="17" xfId="5" applyFont="1" applyFill="1" applyBorder="1" applyAlignment="1">
      <alignment horizontal="left" indent="1"/>
    </xf>
    <xf numFmtId="172" fontId="13" fillId="5" borderId="17" xfId="5" applyNumberFormat="1" applyFont="1" applyFill="1" applyBorder="1" applyAlignment="1">
      <alignment horizontal="right" vertical="center" indent="1"/>
    </xf>
    <xf numFmtId="172" fontId="12" fillId="5" borderId="17" xfId="10" applyNumberFormat="1" applyFont="1" applyFill="1" applyBorder="1" applyAlignment="1">
      <alignment horizontal="right" vertical="center" indent="1"/>
    </xf>
    <xf numFmtId="10" fontId="13" fillId="5" borderId="17" xfId="15" applyNumberFormat="1" applyFont="1" applyFill="1" applyBorder="1" applyAlignment="1">
      <alignment horizontal="right" vertical="center" indent="1"/>
    </xf>
    <xf numFmtId="4" fontId="21" fillId="11" borderId="55" xfId="5" applyNumberFormat="1" applyFont="1" applyFill="1" applyBorder="1" applyAlignment="1">
      <alignment horizontal="center" vertical="center"/>
    </xf>
    <xf numFmtId="0" fontId="39" fillId="5" borderId="7" xfId="5" applyFont="1" applyFill="1" applyBorder="1" applyAlignment="1">
      <alignment vertical="center"/>
    </xf>
    <xf numFmtId="0" fontId="39" fillId="5" borderId="7" xfId="5" applyFont="1" applyFill="1" applyBorder="1" applyAlignment="1">
      <alignment horizontal="right" vertical="center" indent="1"/>
    </xf>
    <xf numFmtId="0" fontId="39" fillId="5" borderId="7" xfId="5" applyFont="1" applyFill="1" applyBorder="1" applyAlignment="1">
      <alignment horizontal="left" vertical="center" indent="1"/>
    </xf>
    <xf numFmtId="0" fontId="13" fillId="5" borderId="29" xfId="5" applyFont="1" applyFill="1" applyBorder="1" applyAlignment="1">
      <alignment horizontal="left" indent="1"/>
    </xf>
    <xf numFmtId="172" fontId="13" fillId="5" borderId="29" xfId="5" applyNumberFormat="1" applyFont="1" applyFill="1" applyBorder="1" applyAlignment="1">
      <alignment horizontal="right" vertical="center" indent="1"/>
    </xf>
    <xf numFmtId="172" fontId="12" fillId="5" borderId="29" xfId="10" applyNumberFormat="1" applyFont="1" applyFill="1" applyBorder="1" applyAlignment="1">
      <alignment horizontal="right" vertical="center" indent="1"/>
    </xf>
    <xf numFmtId="0" fontId="13" fillId="5" borderId="29" xfId="5" applyFont="1" applyFill="1" applyBorder="1" applyAlignment="1">
      <alignment horizontal="right" vertical="center" indent="1"/>
    </xf>
    <xf numFmtId="10" fontId="13" fillId="5" borderId="29" xfId="15" applyNumberFormat="1" applyFont="1" applyFill="1" applyBorder="1" applyAlignment="1">
      <alignment horizontal="right" vertical="center" indent="1"/>
    </xf>
    <xf numFmtId="0" fontId="13" fillId="5" borderId="30" xfId="5" applyFont="1" applyFill="1" applyBorder="1" applyAlignment="1">
      <alignment horizontal="left" indent="1"/>
    </xf>
    <xf numFmtId="172" fontId="13" fillId="5" borderId="30" xfId="5" applyNumberFormat="1" applyFont="1" applyFill="1" applyBorder="1" applyAlignment="1">
      <alignment horizontal="right" vertical="center" indent="1"/>
    </xf>
    <xf numFmtId="172" fontId="12" fillId="5" borderId="30" xfId="10" applyNumberFormat="1" applyFont="1" applyFill="1" applyBorder="1" applyAlignment="1">
      <alignment horizontal="right" vertical="center" indent="1"/>
    </xf>
    <xf numFmtId="0" fontId="13" fillId="5" borderId="30" xfId="5" applyFont="1" applyFill="1" applyBorder="1" applyAlignment="1">
      <alignment horizontal="right" vertical="center" indent="1"/>
    </xf>
    <xf numFmtId="10" fontId="13" fillId="5" borderId="30" xfId="15" applyNumberFormat="1" applyFont="1" applyFill="1" applyBorder="1" applyAlignment="1">
      <alignment horizontal="right" vertical="center" indent="1"/>
    </xf>
    <xf numFmtId="0" fontId="13" fillId="5" borderId="46" xfId="5" applyFont="1" applyFill="1" applyBorder="1" applyAlignment="1">
      <alignment horizontal="left" indent="1"/>
    </xf>
    <xf numFmtId="172" fontId="13" fillId="5" borderId="46" xfId="5" applyNumberFormat="1" applyFont="1" applyFill="1" applyBorder="1" applyAlignment="1">
      <alignment horizontal="right" vertical="center" indent="1"/>
    </xf>
    <xf numFmtId="172" fontId="12" fillId="5" borderId="46" xfId="10" applyNumberFormat="1" applyFont="1" applyFill="1" applyBorder="1" applyAlignment="1">
      <alignment horizontal="right" vertical="center" indent="1"/>
    </xf>
    <xf numFmtId="0" fontId="13" fillId="5" borderId="46" xfId="5" applyFont="1" applyFill="1" applyBorder="1" applyAlignment="1">
      <alignment horizontal="right" vertical="center" indent="1"/>
    </xf>
    <xf numFmtId="10" fontId="13" fillId="5" borderId="46" xfId="15" applyNumberFormat="1" applyFont="1" applyFill="1" applyBorder="1" applyAlignment="1">
      <alignment horizontal="right" vertical="center" indent="1"/>
    </xf>
    <xf numFmtId="0" fontId="13" fillId="5" borderId="27" xfId="5" applyFont="1" applyFill="1" applyBorder="1" applyAlignment="1">
      <alignment horizontal="left" indent="1"/>
    </xf>
    <xf numFmtId="172" fontId="13" fillId="5" borderId="27" xfId="5" applyNumberFormat="1" applyFont="1" applyFill="1" applyBorder="1" applyAlignment="1">
      <alignment horizontal="right" vertical="center" indent="1"/>
    </xf>
    <xf numFmtId="172" fontId="12" fillId="5" borderId="27" xfId="10" applyNumberFormat="1" applyFont="1" applyFill="1" applyBorder="1" applyAlignment="1">
      <alignment horizontal="right" vertical="center" indent="1"/>
    </xf>
    <xf numFmtId="10" fontId="13" fillId="5" borderId="27" xfId="15" applyNumberFormat="1" applyFont="1" applyFill="1" applyBorder="1" applyAlignment="1">
      <alignment horizontal="right" vertical="center" indent="1"/>
    </xf>
    <xf numFmtId="0" fontId="13" fillId="5" borderId="27" xfId="5" applyFont="1" applyFill="1" applyBorder="1" applyAlignment="1">
      <alignment horizontal="right" vertical="center" indent="1"/>
    </xf>
    <xf numFmtId="10" fontId="13" fillId="5" borderId="27" xfId="15" applyNumberFormat="1" applyFont="1" applyFill="1" applyBorder="1" applyAlignment="1">
      <alignment horizontal="left" vertical="center" indent="8"/>
    </xf>
    <xf numFmtId="0" fontId="13" fillId="5" borderId="46" xfId="5" applyFont="1" applyFill="1" applyBorder="1" applyAlignment="1">
      <alignment horizontal="left" vertical="center" indent="1"/>
    </xf>
    <xf numFmtId="0" fontId="0" fillId="5" borderId="0" xfId="0" applyFont="1" applyFill="1" applyAlignment="1"/>
    <xf numFmtId="0" fontId="11" fillId="13" borderId="7" xfId="1" applyFont="1" applyFill="1"/>
    <xf numFmtId="0" fontId="44" fillId="14" borderId="56" xfId="1" applyFont="1" applyFill="1" applyBorder="1" applyAlignment="1">
      <alignment horizontal="center" vertical="top" readingOrder="1"/>
    </xf>
    <xf numFmtId="0" fontId="45" fillId="14" borderId="58" xfId="1" applyFont="1" applyFill="1" applyBorder="1"/>
    <xf numFmtId="0" fontId="46" fillId="14" borderId="0" xfId="34" applyFont="1" applyFill="1" applyAlignment="1"/>
    <xf numFmtId="0" fontId="26" fillId="15" borderId="7" xfId="1" applyFont="1" applyFill="1" applyAlignment="1">
      <alignment vertical="center"/>
    </xf>
    <xf numFmtId="0" fontId="47" fillId="15" borderId="7" xfId="1" applyFont="1" applyFill="1" applyAlignment="1">
      <alignment horizontal="right" vertical="center"/>
    </xf>
    <xf numFmtId="0" fontId="49" fillId="15" borderId="7" xfId="34" applyFont="1" applyFill="1" applyBorder="1" applyAlignment="1">
      <alignment horizontal="left" vertical="center"/>
    </xf>
    <xf numFmtId="9" fontId="13" fillId="6" borderId="37" xfId="6" applyNumberFormat="1" applyFont="1" applyFill="1" applyBorder="1" applyAlignment="1">
      <alignment horizontal="right" vertical="center" indent="1"/>
    </xf>
    <xf numFmtId="9" fontId="13" fillId="6" borderId="40" xfId="6" applyNumberFormat="1" applyFont="1" applyFill="1" applyBorder="1" applyAlignment="1">
      <alignment horizontal="right" vertical="center" indent="1"/>
    </xf>
    <xf numFmtId="9" fontId="13" fillId="6" borderId="59" xfId="6" applyNumberFormat="1" applyFont="1" applyFill="1" applyBorder="1" applyAlignment="1">
      <alignment horizontal="right" vertical="center" indent="1"/>
    </xf>
    <xf numFmtId="0" fontId="20" fillId="2" borderId="59" xfId="0" applyFont="1" applyFill="1" applyBorder="1" applyAlignment="1">
      <alignment horizontal="left" vertical="center" wrapText="1" indent="1"/>
    </xf>
    <xf numFmtId="0" fontId="50" fillId="5" borderId="7" xfId="5" applyFont="1" applyFill="1"/>
    <xf numFmtId="0" fontId="50" fillId="0" borderId="7" xfId="5" applyFont="1"/>
    <xf numFmtId="0" fontId="51" fillId="5" borderId="7" xfId="5" applyFont="1" applyFill="1"/>
    <xf numFmtId="0" fontId="52" fillId="5" borderId="7" xfId="5" applyFont="1" applyFill="1"/>
    <xf numFmtId="167" fontId="12" fillId="10" borderId="51" xfId="2" applyNumberFormat="1" applyFont="1" applyFill="1" applyBorder="1" applyAlignment="1">
      <alignment horizontal="right" vertical="center" indent="1"/>
    </xf>
    <xf numFmtId="0" fontId="2" fillId="14" borderId="7" xfId="1" applyFill="1" applyBorder="1"/>
    <xf numFmtId="0" fontId="2" fillId="14" borderId="60" xfId="1" applyFill="1" applyBorder="1"/>
    <xf numFmtId="0" fontId="2" fillId="14" borderId="61" xfId="1" applyFill="1" applyBorder="1"/>
    <xf numFmtId="0" fontId="2" fillId="14" borderId="62" xfId="1" applyFill="1" applyBorder="1"/>
    <xf numFmtId="0" fontId="2" fillId="14" borderId="63" xfId="1" applyFill="1" applyBorder="1"/>
    <xf numFmtId="0" fontId="53" fillId="14" borderId="0" xfId="34" applyFont="1" applyFill="1" applyAlignment="1"/>
    <xf numFmtId="4" fontId="22" fillId="11" borderId="53" xfId="5" applyNumberFormat="1" applyFont="1" applyFill="1" applyBorder="1" applyAlignment="1">
      <alignment horizontal="center" vertical="center"/>
    </xf>
    <xf numFmtId="4" fontId="22" fillId="11" borderId="53" xfId="5" applyNumberFormat="1" applyFont="1" applyFill="1" applyBorder="1" applyAlignment="1">
      <alignment horizontal="center" wrapText="1"/>
    </xf>
    <xf numFmtId="4" fontId="22" fillId="11" borderId="54" xfId="5" applyNumberFormat="1" applyFont="1" applyFill="1" applyBorder="1" applyAlignment="1">
      <alignment horizontal="center" vertical="center"/>
    </xf>
    <xf numFmtId="4" fontId="22" fillId="11" borderId="54" xfId="5" applyNumberFormat="1" applyFont="1" applyFill="1" applyBorder="1" applyAlignment="1">
      <alignment horizontal="center" vertical="center" wrapText="1"/>
    </xf>
    <xf numFmtId="0" fontId="54" fillId="5" borderId="7" xfId="5" applyFont="1" applyFill="1" applyAlignment="1">
      <alignment wrapText="1"/>
    </xf>
    <xf numFmtId="0" fontId="14" fillId="2" borderId="1" xfId="0" applyFont="1" applyFill="1" applyBorder="1" applyAlignment="1">
      <alignment vertical="center" wrapText="1"/>
    </xf>
    <xf numFmtId="0" fontId="10" fillId="0" borderId="4" xfId="0" applyFont="1" applyBorder="1"/>
    <xf numFmtId="0" fontId="9" fillId="4" borderId="9" xfId="1" applyFont="1" applyFill="1" applyBorder="1" applyAlignment="1">
      <alignment horizontal="center"/>
    </xf>
    <xf numFmtId="0" fontId="3" fillId="2" borderId="1" xfId="0" applyFont="1" applyFill="1" applyBorder="1" applyAlignment="1">
      <alignment vertical="center" wrapText="1"/>
    </xf>
    <xf numFmtId="0" fontId="5" fillId="0" borderId="4" xfId="0" applyFont="1" applyBorder="1"/>
    <xf numFmtId="0" fontId="3" fillId="5" borderId="10" xfId="4" applyFont="1" applyFill="1" applyBorder="1" applyAlignment="1">
      <alignment horizontal="center"/>
    </xf>
    <xf numFmtId="0" fontId="11" fillId="0" borderId="0" xfId="0" applyFont="1" applyAlignment="1">
      <alignment horizontal="center"/>
    </xf>
    <xf numFmtId="0" fontId="22" fillId="0" borderId="7" xfId="0" applyFont="1" applyFill="1" applyBorder="1" applyAlignment="1">
      <alignment vertical="center" wrapText="1"/>
    </xf>
    <xf numFmtId="0" fontId="22" fillId="0" borderId="7" xfId="0" applyFont="1" applyFill="1" applyBorder="1"/>
    <xf numFmtId="0" fontId="11" fillId="0" borderId="0" xfId="0" applyFont="1" applyFill="1" applyAlignment="1">
      <alignment horizontal="center"/>
    </xf>
    <xf numFmtId="0" fontId="55" fillId="2" borderId="7" xfId="0" applyFont="1" applyFill="1" applyBorder="1" applyAlignment="1">
      <alignment vertical="center" wrapText="1"/>
    </xf>
    <xf numFmtId="0" fontId="56" fillId="0" borderId="7" xfId="0" applyFont="1" applyBorder="1"/>
    <xf numFmtId="0" fontId="12" fillId="2" borderId="7" xfId="0" applyFont="1" applyFill="1" applyBorder="1" applyAlignment="1">
      <alignment vertical="center" wrapText="1"/>
    </xf>
    <xf numFmtId="0" fontId="12" fillId="2" borderId="8" xfId="0" applyFont="1" applyFill="1" applyBorder="1" applyAlignment="1">
      <alignment vertical="center" wrapText="1"/>
    </xf>
    <xf numFmtId="0" fontId="18" fillId="0" borderId="8" xfId="0" applyFont="1" applyBorder="1"/>
    <xf numFmtId="0" fontId="12" fillId="2" borderId="1" xfId="0" applyFont="1" applyFill="1" applyBorder="1" applyAlignment="1">
      <alignment vertical="center" wrapText="1"/>
    </xf>
    <xf numFmtId="0" fontId="18" fillId="0" borderId="4" xfId="0" applyFont="1" applyBorder="1"/>
    <xf numFmtId="0" fontId="28" fillId="0" borderId="1" xfId="0" applyFont="1" applyFill="1" applyBorder="1" applyAlignment="1">
      <alignment vertical="center" wrapText="1"/>
    </xf>
    <xf numFmtId="0" fontId="30" fillId="0" borderId="4" xfId="0" applyFont="1" applyFill="1" applyBorder="1"/>
    <xf numFmtId="0" fontId="34" fillId="12" borderId="10" xfId="14" applyFont="1" applyFill="1" applyBorder="1" applyAlignment="1">
      <alignment horizontal="center"/>
    </xf>
    <xf numFmtId="0" fontId="57" fillId="14" borderId="57" xfId="1" applyFont="1" applyFill="1" applyBorder="1" applyAlignment="1">
      <alignment horizontal="center" readingOrder="1"/>
    </xf>
  </cellXfs>
  <cellStyles count="36">
    <cellStyle name="Comma 2" xfId="3"/>
    <cellStyle name="Comma 3" xfId="9"/>
    <cellStyle name="Comma 3 2" xfId="33"/>
    <cellStyle name="Hipervínculo" xfId="34" builtinId="8"/>
    <cellStyle name="Hipervínculo 2" xfId="35"/>
    <cellStyle name="Hyperlink 2" xfId="11"/>
    <cellStyle name="Millares 2" xfId="23"/>
    <cellStyle name="Millares 3" xfId="18"/>
    <cellStyle name="Normal" xfId="0" builtinId="0"/>
    <cellStyle name="Normal 10" xfId="8"/>
    <cellStyle name="Normal 2" xfId="1"/>
    <cellStyle name="Normal 2 2" xfId="14"/>
    <cellStyle name="Normal 2 2 2" xfId="10"/>
    <cellStyle name="Normal 2 2 3" xfId="21"/>
    <cellStyle name="Normal 2 3" xfId="6"/>
    <cellStyle name="Normal 2 4" xfId="30"/>
    <cellStyle name="Normal 3" xfId="17"/>
    <cellStyle name="Normal 4" xfId="19"/>
    <cellStyle name="Normal 4 2" xfId="24"/>
    <cellStyle name="Normal 5" xfId="20"/>
    <cellStyle name="Normal 6" xfId="26"/>
    <cellStyle name="Normal 6 2" xfId="4"/>
    <cellStyle name="Normal 7" xfId="28"/>
    <cellStyle name="Normal 8" xfId="5"/>
    <cellStyle name="Normal 9" xfId="31"/>
    <cellStyle name="Per cent 2" xfId="16"/>
    <cellStyle name="Percent 2" xfId="15"/>
    <cellStyle name="Percent 3" xfId="13"/>
    <cellStyle name="Percent 4" xfId="12"/>
    <cellStyle name="Porcentaje 2" xfId="2"/>
    <cellStyle name="Porcentaje 2 2" xfId="7"/>
    <cellStyle name="Porcentaje 2 3" xfId="32"/>
    <cellStyle name="Porcentaje 2 4" xfId="22"/>
    <cellStyle name="Porcentaje 3" xfId="25"/>
    <cellStyle name="Porcentaje 4" xfId="27"/>
    <cellStyle name="Porcentaje 5" xfId="29"/>
  </cellStyles>
  <dxfs count="0"/>
  <tableStyles count="0" defaultTableStyle="TableStyleMedium2" defaultPivotStyle="PivotStyleLight16"/>
  <colors>
    <mruColors>
      <color rgb="FF003F8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166310</xdr:colOff>
      <xdr:row>0</xdr:row>
      <xdr:rowOff>136071</xdr:rowOff>
    </xdr:from>
    <xdr:to>
      <xdr:col>1</xdr:col>
      <xdr:colOff>859763</xdr:colOff>
      <xdr:row>3</xdr:row>
      <xdr:rowOff>70803</xdr:rowOff>
    </xdr:to>
    <xdr:pic>
      <xdr:nvPicPr>
        <xdr:cNvPr id="3" name="Imagen 2">
          <a:extLst>
            <a:ext uri="{FF2B5EF4-FFF2-40B4-BE49-F238E27FC236}">
              <a16:creationId xmlns:a16="http://schemas.microsoft.com/office/drawing/2014/main" xmlns="" id="{D28B1027-C344-0C4C-9228-59F62CF0D3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310" y="136071"/>
          <a:ext cx="2417024" cy="108378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3F87"/>
      </a:accent1>
      <a:accent2>
        <a:srgbClr val="F47B00"/>
      </a:accent2>
      <a:accent3>
        <a:srgbClr val="35A4AF"/>
      </a:accent3>
      <a:accent4>
        <a:srgbClr val="00AFF0"/>
      </a:accent4>
      <a:accent5>
        <a:srgbClr val="833B0C"/>
      </a:accent5>
      <a:accent6>
        <a:srgbClr val="A6A6A6"/>
      </a:accent6>
      <a:hlink>
        <a:srgbClr val="35A4AF"/>
      </a:hlink>
      <a:folHlink>
        <a:srgbClr val="35A4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3"/>
  <sheetViews>
    <sheetView showGridLines="0" zoomScale="80" zoomScaleNormal="80" workbookViewId="0">
      <selection activeCell="E13" sqref="E13"/>
    </sheetView>
  </sheetViews>
  <sheetFormatPr baseColWidth="10" defaultColWidth="14.42578125" defaultRowHeight="15" customHeight="1"/>
  <cols>
    <col min="1" max="1" width="108" style="1" bestFit="1" customWidth="1"/>
    <col min="2" max="2" width="12.140625" style="1" bestFit="1" customWidth="1"/>
    <col min="3" max="3" width="12.28515625" style="1" bestFit="1" customWidth="1"/>
    <col min="4" max="4" width="12.7109375" style="1" bestFit="1" customWidth="1"/>
    <col min="5" max="26" width="10.7109375" style="1" customWidth="1"/>
    <col min="27" max="16384" width="14.42578125" style="1"/>
  </cols>
  <sheetData>
    <row r="1" spans="1:4" ht="35.1" customHeight="1">
      <c r="A1" s="217"/>
      <c r="B1" s="219" t="s">
        <v>0</v>
      </c>
      <c r="C1" s="219"/>
      <c r="D1" s="5"/>
    </row>
    <row r="2" spans="1:4" ht="35.1" customHeight="1">
      <c r="A2" s="218"/>
      <c r="B2" s="3" t="s">
        <v>7</v>
      </c>
      <c r="C2" s="3" t="s">
        <v>8</v>
      </c>
      <c r="D2" s="4" t="s">
        <v>16</v>
      </c>
    </row>
    <row r="3" spans="1:4" ht="35.1" customHeight="1">
      <c r="A3" s="6" t="s">
        <v>2</v>
      </c>
      <c r="B3" s="7">
        <v>672563</v>
      </c>
      <c r="C3" s="7">
        <v>526579</v>
      </c>
      <c r="D3" s="8">
        <f t="shared" ref="D3:D7" si="0">+(B3-C3)/C3</f>
        <v>0.27723095679850507</v>
      </c>
    </row>
    <row r="4" spans="1:4" ht="35.1" customHeight="1">
      <c r="A4" s="6" t="s">
        <v>3</v>
      </c>
      <c r="B4" s="7">
        <v>42802</v>
      </c>
      <c r="C4" s="7">
        <v>31643</v>
      </c>
      <c r="D4" s="8">
        <f t="shared" si="0"/>
        <v>0.35265303542647664</v>
      </c>
    </row>
    <row r="5" spans="1:4" ht="35.1" customHeight="1">
      <c r="A5" s="6" t="s">
        <v>4</v>
      </c>
      <c r="B5" s="7">
        <v>-13337</v>
      </c>
      <c r="C5" s="7">
        <v>-9176</v>
      </c>
      <c r="D5" s="8">
        <f t="shared" si="0"/>
        <v>0.45346556233653007</v>
      </c>
    </row>
    <row r="6" spans="1:4" ht="35.1" customHeight="1">
      <c r="A6" s="6" t="s">
        <v>5</v>
      </c>
      <c r="B6" s="7">
        <v>-4036</v>
      </c>
      <c r="C6" s="7">
        <v>-919</v>
      </c>
      <c r="D6" s="8">
        <f t="shared" si="0"/>
        <v>3.3917301414581065</v>
      </c>
    </row>
    <row r="7" spans="1:4" ht="35.1" customHeight="1">
      <c r="A7" s="6" t="s">
        <v>6</v>
      </c>
      <c r="B7" s="7">
        <v>25427</v>
      </c>
      <c r="C7" s="7">
        <v>21548</v>
      </c>
      <c r="D7" s="8">
        <f t="shared" si="0"/>
        <v>0.18001670688695007</v>
      </c>
    </row>
    <row r="8" spans="1:4" ht="35.1" customHeight="1" thickBot="1">
      <c r="A8" s="9" t="s">
        <v>1</v>
      </c>
      <c r="B8" s="10">
        <f>SUM(B3:B7)</f>
        <v>723419</v>
      </c>
      <c r="C8" s="10">
        <f>SUM(C3:C7)</f>
        <v>569675</v>
      </c>
      <c r="D8" s="5"/>
    </row>
    <row r="9" spans="1:4" ht="15" customHeight="1" thickTop="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
    <mergeCell ref="A1:A2"/>
    <mergeCell ref="B1:C1"/>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02"/>
  <sheetViews>
    <sheetView showGridLines="0" zoomScale="70" zoomScaleNormal="70" workbookViewId="0">
      <selection activeCell="L15" sqref="L15"/>
    </sheetView>
  </sheetViews>
  <sheetFormatPr baseColWidth="10" defaultColWidth="14.42578125" defaultRowHeight="15" customHeight="1"/>
  <cols>
    <col min="1" max="1" width="10.7109375" style="1" customWidth="1"/>
    <col min="2" max="2" width="75.7109375" style="1" bestFit="1" customWidth="1"/>
    <col min="3" max="5" width="20.7109375" style="1" customWidth="1"/>
    <col min="6" max="27" width="10.7109375" style="1" customWidth="1"/>
    <col min="28" max="16384" width="14.42578125" style="1"/>
  </cols>
  <sheetData>
    <row r="2" spans="1:17" ht="15" customHeight="1">
      <c r="C2" s="223" t="s">
        <v>0</v>
      </c>
      <c r="D2" s="223"/>
    </row>
    <row r="3" spans="1:17" ht="15" customHeight="1">
      <c r="C3" s="11"/>
      <c r="D3" s="12"/>
    </row>
    <row r="4" spans="1:17" s="14" customFormat="1" ht="9.9499999999999993" customHeight="1">
      <c r="B4" s="232"/>
      <c r="C4" s="39"/>
      <c r="D4" s="40"/>
    </row>
    <row r="5" spans="1:17" s="14" customFormat="1" ht="35.1" customHeight="1">
      <c r="B5" s="233"/>
      <c r="C5" s="29" t="s">
        <v>7</v>
      </c>
      <c r="D5" s="29" t="s">
        <v>8</v>
      </c>
      <c r="E5" s="29" t="s">
        <v>17</v>
      </c>
    </row>
    <row r="6" spans="1:17" s="14" customFormat="1" ht="35.1" customHeight="1">
      <c r="B6" s="47" t="s">
        <v>12</v>
      </c>
      <c r="C6" s="26">
        <v>-600</v>
      </c>
      <c r="D6" s="27">
        <v>1591</v>
      </c>
      <c r="E6" s="16">
        <f t="shared" ref="E6" si="0">+(C6-D6)/D6</f>
        <v>-1.3771213073538655</v>
      </c>
      <c r="I6" s="189"/>
      <c r="J6" s="189"/>
      <c r="K6" s="189"/>
      <c r="L6" s="189"/>
      <c r="M6" s="189"/>
      <c r="N6" s="189"/>
      <c r="O6" s="189"/>
      <c r="P6" s="189"/>
      <c r="Q6" s="189"/>
    </row>
    <row r="7" spans="1:17" s="14" customFormat="1" ht="35.1" customHeight="1">
      <c r="B7" s="20" t="s">
        <v>1</v>
      </c>
      <c r="C7" s="19">
        <f>SUM(C6:C6)</f>
        <v>-600</v>
      </c>
      <c r="D7" s="28">
        <f>SUM(D6:D6)</f>
        <v>1591</v>
      </c>
      <c r="E7" s="21"/>
      <c r="I7" s="189"/>
      <c r="J7" s="189"/>
      <c r="K7" s="189"/>
      <c r="L7" s="189"/>
      <c r="M7" s="189"/>
      <c r="N7" s="189"/>
      <c r="O7" s="189"/>
      <c r="P7" s="189"/>
      <c r="Q7" s="189"/>
    </row>
    <row r="8" spans="1:17" s="14" customFormat="1" ht="35.1" customHeight="1">
      <c r="I8" s="189"/>
      <c r="J8" s="189"/>
      <c r="K8" s="189"/>
      <c r="L8" s="189"/>
      <c r="M8" s="189"/>
      <c r="N8" s="189"/>
      <c r="O8" s="189"/>
      <c r="P8" s="189"/>
      <c r="Q8" s="189"/>
    </row>
    <row r="9" spans="1:17" s="14" customFormat="1" ht="35.1" customHeight="1">
      <c r="I9" s="189"/>
      <c r="J9" s="189"/>
      <c r="K9" s="189"/>
      <c r="L9" s="189"/>
      <c r="M9" s="189"/>
      <c r="N9" s="189"/>
      <c r="O9" s="189"/>
      <c r="P9" s="189"/>
      <c r="Q9" s="189"/>
    </row>
    <row r="10" spans="1:17" s="14" customFormat="1" ht="35.1" customHeight="1">
      <c r="A10"/>
      <c r="B10"/>
      <c r="C10"/>
      <c r="D10"/>
      <c r="E10"/>
      <c r="F10"/>
      <c r="G10"/>
      <c r="I10" s="189"/>
      <c r="J10" s="189"/>
      <c r="K10" s="189"/>
      <c r="L10" s="189"/>
      <c r="M10" s="189"/>
      <c r="N10" s="189"/>
      <c r="O10" s="189"/>
      <c r="P10" s="189"/>
      <c r="Q10" s="189"/>
    </row>
    <row r="11" spans="1:17" s="14" customFormat="1" ht="35.1" customHeight="1">
      <c r="A11"/>
      <c r="B11"/>
      <c r="C11"/>
      <c r="D11"/>
      <c r="E11"/>
      <c r="F11"/>
      <c r="G11"/>
      <c r="I11" s="189"/>
      <c r="J11" s="189"/>
      <c r="K11" s="189"/>
      <c r="L11" s="189"/>
      <c r="M11" s="189"/>
      <c r="N11" s="189"/>
      <c r="O11" s="189"/>
      <c r="P11" s="189"/>
      <c r="Q11" s="189"/>
    </row>
    <row r="12" spans="1:17" s="14" customFormat="1" ht="35.1" customHeight="1">
      <c r="A12"/>
      <c r="B12"/>
      <c r="C12"/>
      <c r="D12"/>
      <c r="E12"/>
      <c r="F12"/>
      <c r="G12"/>
      <c r="I12" s="189"/>
      <c r="J12" s="189"/>
      <c r="K12" s="189"/>
      <c r="L12" s="189"/>
      <c r="M12" s="189"/>
      <c r="N12" s="189"/>
      <c r="O12" s="189"/>
      <c r="P12" s="189"/>
      <c r="Q12" s="189"/>
    </row>
    <row r="13" spans="1:17" s="14" customFormat="1" ht="35.1" customHeight="1">
      <c r="A13"/>
      <c r="B13"/>
      <c r="C13"/>
      <c r="D13"/>
      <c r="E13"/>
      <c r="F13"/>
      <c r="G13"/>
      <c r="I13" s="189"/>
      <c r="J13" s="189"/>
      <c r="K13" s="189"/>
      <c r="L13" s="189"/>
      <c r="M13" s="189"/>
      <c r="N13" s="189"/>
      <c r="O13" s="189"/>
      <c r="P13" s="189"/>
      <c r="Q13" s="189"/>
    </row>
    <row r="14" spans="1:17" s="14" customFormat="1" ht="35.1" customHeight="1">
      <c r="A14"/>
      <c r="B14"/>
      <c r="C14"/>
      <c r="D14"/>
      <c r="E14"/>
      <c r="F14"/>
      <c r="G14"/>
      <c r="I14" s="189"/>
      <c r="J14" s="189"/>
      <c r="K14" s="189"/>
      <c r="L14" s="189"/>
      <c r="M14" s="189"/>
      <c r="N14" s="189"/>
      <c r="O14" s="189"/>
      <c r="P14" s="189"/>
      <c r="Q14" s="189"/>
    </row>
    <row r="15" spans="1:17" s="14" customFormat="1" ht="35.1" customHeight="1">
      <c r="A15"/>
      <c r="B15"/>
      <c r="C15"/>
      <c r="D15"/>
      <c r="E15"/>
      <c r="F15"/>
      <c r="G15"/>
    </row>
    <row r="16" spans="1:17" s="14" customFormat="1" ht="35.1" customHeight="1">
      <c r="A16"/>
      <c r="B16"/>
      <c r="C16"/>
      <c r="D16"/>
      <c r="E16"/>
      <c r="F16"/>
      <c r="G16"/>
    </row>
    <row r="17" spans="1:7" ht="15" customHeight="1">
      <c r="A17"/>
      <c r="B17"/>
      <c r="C17"/>
      <c r="D17"/>
      <c r="E17"/>
      <c r="F17"/>
      <c r="G17"/>
    </row>
    <row r="18" spans="1:7" ht="15" customHeight="1">
      <c r="A18"/>
      <c r="B18"/>
      <c r="C18"/>
      <c r="D18"/>
      <c r="E18"/>
      <c r="F18"/>
      <c r="G18"/>
    </row>
    <row r="19" spans="1:7" ht="15" customHeight="1">
      <c r="A19"/>
      <c r="B19"/>
      <c r="C19"/>
      <c r="D19"/>
      <c r="E19"/>
      <c r="F19"/>
      <c r="G19"/>
    </row>
    <row r="20" spans="1:7" ht="15" customHeight="1">
      <c r="A20"/>
      <c r="B20"/>
      <c r="C20"/>
      <c r="D20"/>
      <c r="E20"/>
      <c r="F20"/>
      <c r="G20"/>
    </row>
    <row r="21" spans="1:7" ht="15" customHeight="1">
      <c r="A21"/>
      <c r="B21"/>
      <c r="C21"/>
      <c r="D21"/>
      <c r="E21"/>
      <c r="F21"/>
      <c r="G21"/>
    </row>
    <row r="22" spans="1:7" ht="15" customHeight="1">
      <c r="A22"/>
      <c r="B22"/>
      <c r="C22"/>
      <c r="D22"/>
      <c r="E22"/>
      <c r="F22"/>
      <c r="G22"/>
    </row>
    <row r="23" spans="1:7" ht="15.75" customHeight="1">
      <c r="A23"/>
      <c r="B23"/>
      <c r="C23"/>
      <c r="D23"/>
      <c r="E23"/>
      <c r="F23"/>
      <c r="G23"/>
    </row>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C2:D2"/>
    <mergeCell ref="B4:B5"/>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41"/>
  <sheetViews>
    <sheetView zoomScale="60" zoomScaleNormal="60" workbookViewId="0"/>
  </sheetViews>
  <sheetFormatPr baseColWidth="10" defaultColWidth="10.7109375" defaultRowHeight="12.75"/>
  <cols>
    <col min="1" max="1" width="36.140625" style="203" bestFit="1" customWidth="1"/>
    <col min="2" max="2" width="88.7109375" style="106" customWidth="1"/>
    <col min="3" max="8" width="22.7109375" style="106" customWidth="1"/>
    <col min="9" max="9" width="10.7109375" style="106"/>
    <col min="10" max="68" width="10.7109375" style="104"/>
    <col min="69" max="16384" width="10.7109375" style="106"/>
  </cols>
  <sheetData>
    <row r="1" spans="1:68" ht="31.5">
      <c r="A1" s="193" t="s">
        <v>98</v>
      </c>
      <c r="B1" s="105"/>
      <c r="C1" s="236" t="s">
        <v>85</v>
      </c>
      <c r="D1" s="236"/>
      <c r="E1" s="236"/>
      <c r="F1" s="236"/>
      <c r="G1" s="105"/>
      <c r="H1" s="105"/>
      <c r="I1" s="105"/>
      <c r="J1" s="105"/>
      <c r="K1" s="105"/>
      <c r="L1" s="105"/>
      <c r="M1" s="105"/>
      <c r="N1" s="105"/>
      <c r="O1" s="105"/>
    </row>
    <row r="2" spans="1:68" ht="10.35" customHeight="1">
      <c r="B2" s="105"/>
      <c r="C2" s="107"/>
      <c r="D2" s="108"/>
      <c r="E2" s="108"/>
      <c r="F2" s="109"/>
      <c r="G2" s="105"/>
      <c r="H2" s="105"/>
      <c r="I2" s="105"/>
      <c r="J2" s="105"/>
      <c r="K2" s="105"/>
      <c r="L2" s="105"/>
      <c r="M2" s="105"/>
      <c r="N2" s="105"/>
      <c r="O2" s="105"/>
    </row>
    <row r="3" spans="1:68" ht="10.35" customHeight="1">
      <c r="B3" s="105"/>
      <c r="C3" s="110"/>
      <c r="D3" s="110"/>
      <c r="E3" s="110"/>
      <c r="F3" s="110"/>
      <c r="G3" s="105"/>
      <c r="H3" s="105"/>
      <c r="I3" s="105"/>
      <c r="J3" s="105"/>
      <c r="K3" s="105"/>
      <c r="L3" s="105"/>
      <c r="M3" s="105"/>
      <c r="N3" s="105"/>
      <c r="O3" s="105"/>
    </row>
    <row r="4" spans="1:68" s="113" customFormat="1" ht="30" customHeight="1">
      <c r="A4" s="204"/>
      <c r="B4" s="148" t="s">
        <v>110</v>
      </c>
      <c r="C4" s="144" t="s">
        <v>13</v>
      </c>
      <c r="D4" s="212" t="s">
        <v>99</v>
      </c>
      <c r="E4" s="212" t="s">
        <v>114</v>
      </c>
      <c r="F4" s="212" t="s">
        <v>100</v>
      </c>
      <c r="G4" s="144" t="s">
        <v>73</v>
      </c>
      <c r="H4" s="213" t="s">
        <v>115</v>
      </c>
      <c r="I4" s="112"/>
      <c r="J4" s="112"/>
      <c r="K4" s="112"/>
      <c r="L4" s="112"/>
      <c r="M4" s="112"/>
      <c r="N4" s="112"/>
      <c r="O4" s="112"/>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row>
    <row r="5" spans="1:68" s="113" customFormat="1" ht="30" customHeight="1">
      <c r="A5" s="204"/>
      <c r="B5" s="143" t="s">
        <v>20</v>
      </c>
      <c r="C5" s="146">
        <v>9026.2909799999998</v>
      </c>
      <c r="D5" s="145" t="s">
        <v>21</v>
      </c>
      <c r="E5" s="146">
        <v>717.94747999999993</v>
      </c>
      <c r="F5" s="145">
        <v>717.94747999999993</v>
      </c>
      <c r="G5" s="146">
        <v>60.199999999999996</v>
      </c>
      <c r="H5" s="147">
        <v>1</v>
      </c>
      <c r="I5" s="112"/>
      <c r="J5" s="112"/>
      <c r="K5" s="112"/>
      <c r="L5" s="112"/>
      <c r="M5" s="112"/>
      <c r="N5" s="112"/>
      <c r="O5" s="112"/>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row>
    <row r="6" spans="1:68" s="113" customFormat="1" ht="30" customHeight="1">
      <c r="A6" s="204"/>
      <c r="B6" s="141" t="s">
        <v>22</v>
      </c>
      <c r="C6" s="149">
        <v>9369.2584499999994</v>
      </c>
      <c r="D6" s="140" t="s">
        <v>21</v>
      </c>
      <c r="E6" s="149">
        <v>1974.8481100000001</v>
      </c>
      <c r="F6" s="140">
        <v>1974.8481100000001</v>
      </c>
      <c r="G6" s="149">
        <v>99.75</v>
      </c>
      <c r="H6" s="150">
        <v>0.7</v>
      </c>
      <c r="I6" s="112"/>
      <c r="J6" s="112"/>
      <c r="K6" s="112"/>
      <c r="L6" s="112"/>
      <c r="M6" s="112"/>
      <c r="N6" s="112"/>
      <c r="O6" s="112"/>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row>
    <row r="7" spans="1:68" s="113" customFormat="1" ht="30" customHeight="1">
      <c r="A7" s="204"/>
      <c r="B7" s="141" t="s">
        <v>23</v>
      </c>
      <c r="C7" s="149">
        <v>10847.278179999999</v>
      </c>
      <c r="D7" s="140">
        <v>-7386.4560599999995</v>
      </c>
      <c r="E7" s="149">
        <v>5920.1181000000006</v>
      </c>
      <c r="F7" s="140">
        <v>-1466.3379599999989</v>
      </c>
      <c r="G7" s="149">
        <v>54.400000000000006</v>
      </c>
      <c r="H7" s="150">
        <v>1</v>
      </c>
      <c r="I7" s="112"/>
      <c r="J7" s="112"/>
      <c r="K7" s="112"/>
      <c r="L7" s="112"/>
      <c r="M7" s="112"/>
      <c r="N7" s="112"/>
      <c r="O7" s="112"/>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row>
    <row r="8" spans="1:68" s="113" customFormat="1" ht="30" customHeight="1">
      <c r="A8" s="204"/>
      <c r="B8" s="141" t="s">
        <v>24</v>
      </c>
      <c r="C8" s="149">
        <v>27663.113170000001</v>
      </c>
      <c r="D8" s="140">
        <v>-17235.064229999996</v>
      </c>
      <c r="E8" s="149">
        <v>12210.69289</v>
      </c>
      <c r="F8" s="140">
        <v>-5024.3713399999961</v>
      </c>
      <c r="G8" s="149">
        <v>128</v>
      </c>
      <c r="H8" s="150">
        <v>0.90599999999999992</v>
      </c>
      <c r="I8" s="112"/>
      <c r="J8" s="112"/>
      <c r="K8" s="112"/>
      <c r="L8" s="112"/>
      <c r="M8" s="112"/>
      <c r="N8" s="112"/>
      <c r="O8" s="112"/>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row>
    <row r="9" spans="1:68" s="113" customFormat="1" ht="30" customHeight="1">
      <c r="A9" s="204"/>
      <c r="B9" s="141" t="s">
        <v>25</v>
      </c>
      <c r="C9" s="149">
        <v>5453.9943699999994</v>
      </c>
      <c r="D9" s="140">
        <v>-6939.0761399999992</v>
      </c>
      <c r="E9" s="149">
        <v>3292.6550299999999</v>
      </c>
      <c r="F9" s="140">
        <v>-3646.4211099999993</v>
      </c>
      <c r="G9" s="149">
        <v>16.575000000000003</v>
      </c>
      <c r="H9" s="150">
        <v>0.95550000000000002</v>
      </c>
      <c r="I9" s="112"/>
      <c r="J9" s="112"/>
      <c r="K9" s="112"/>
      <c r="L9" s="112"/>
      <c r="M9" s="112"/>
      <c r="N9" s="112"/>
      <c r="O9" s="112"/>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row>
    <row r="10" spans="1:68" s="113" customFormat="1" ht="30" customHeight="1">
      <c r="A10" s="204"/>
      <c r="B10" s="141" t="s">
        <v>26</v>
      </c>
      <c r="C10" s="149">
        <v>6782.2884100000001</v>
      </c>
      <c r="D10" s="140">
        <v>-52093.394999999997</v>
      </c>
      <c r="E10" s="149">
        <v>5032.9839099999999</v>
      </c>
      <c r="F10" s="140">
        <v>-47060.411089999994</v>
      </c>
      <c r="G10" s="149">
        <v>50</v>
      </c>
      <c r="H10" s="150">
        <v>1</v>
      </c>
      <c r="I10" s="112"/>
      <c r="J10" s="112"/>
      <c r="K10" s="112"/>
      <c r="L10" s="112"/>
      <c r="M10" s="112"/>
      <c r="N10" s="112"/>
      <c r="O10" s="112"/>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row>
    <row r="11" spans="1:68" s="113" customFormat="1" ht="30" customHeight="1">
      <c r="A11" s="204"/>
      <c r="B11" s="142" t="s">
        <v>27</v>
      </c>
      <c r="C11" s="153">
        <v>-37558</v>
      </c>
      <c r="D11" s="154">
        <v>-65987.181450000004</v>
      </c>
      <c r="E11" s="153" t="s">
        <v>21</v>
      </c>
      <c r="F11" s="154">
        <v>-65987.181450000004</v>
      </c>
      <c r="G11" s="153"/>
      <c r="H11" s="155"/>
      <c r="I11" s="112"/>
      <c r="J11" s="112"/>
      <c r="K11" s="112"/>
      <c r="L11" s="112"/>
      <c r="M11" s="112"/>
      <c r="N11" s="112"/>
      <c r="O11" s="112"/>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row>
    <row r="12" spans="1:68" s="113" customFormat="1" ht="9.9499999999999993" customHeight="1">
      <c r="A12" s="204"/>
      <c r="B12" s="114"/>
      <c r="C12" s="115"/>
      <c r="D12" s="115"/>
      <c r="E12" s="115"/>
      <c r="F12" s="116"/>
      <c r="G12" s="116"/>
      <c r="H12" s="117"/>
      <c r="I12" s="112"/>
      <c r="J12" s="112"/>
      <c r="K12" s="112"/>
      <c r="L12" s="112"/>
      <c r="M12" s="112"/>
      <c r="N12" s="112"/>
      <c r="O12" s="112"/>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row>
    <row r="13" spans="1:68" s="113" customFormat="1" ht="30" customHeight="1">
      <c r="A13" s="204"/>
      <c r="B13" s="118" t="s">
        <v>111</v>
      </c>
      <c r="C13" s="119"/>
      <c r="D13" s="119"/>
      <c r="E13" s="119"/>
      <c r="F13" s="120"/>
      <c r="G13" s="120"/>
      <c r="H13" s="121"/>
      <c r="I13" s="112"/>
      <c r="J13" s="112"/>
      <c r="K13" s="112"/>
      <c r="L13" s="112"/>
      <c r="M13" s="112"/>
      <c r="N13" s="112"/>
      <c r="O13" s="112"/>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row>
    <row r="14" spans="1:68" s="113" customFormat="1" ht="30" customHeight="1">
      <c r="A14" s="204"/>
      <c r="B14" s="156" t="s">
        <v>28</v>
      </c>
      <c r="C14" s="146">
        <v>24482.934054318503</v>
      </c>
      <c r="D14" s="145">
        <v>-34606.915703396095</v>
      </c>
      <c r="E14" s="146">
        <v>1900.8696058698999</v>
      </c>
      <c r="F14" s="145">
        <v>-32706.046097526196</v>
      </c>
      <c r="G14" s="146">
        <v>150</v>
      </c>
      <c r="H14" s="147">
        <v>0.8</v>
      </c>
      <c r="I14" s="112"/>
      <c r="J14" s="112"/>
      <c r="K14" s="112"/>
      <c r="L14" s="112"/>
      <c r="M14" s="112"/>
      <c r="N14" s="112"/>
      <c r="O14" s="112"/>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row>
    <row r="15" spans="1:68" s="113" customFormat="1" ht="30" customHeight="1">
      <c r="A15" s="204"/>
      <c r="B15" s="157" t="s">
        <v>29</v>
      </c>
      <c r="C15" s="149">
        <v>5509.2851346984999</v>
      </c>
      <c r="D15" s="140">
        <v>-11403.409212215298</v>
      </c>
      <c r="E15" s="149">
        <v>2015.8785185654999</v>
      </c>
      <c r="F15" s="140">
        <v>-9387.5306936497982</v>
      </c>
      <c r="G15" s="149">
        <v>57.5</v>
      </c>
      <c r="H15" s="150">
        <v>0.8</v>
      </c>
      <c r="I15" s="112"/>
      <c r="J15" s="112"/>
      <c r="K15" s="112"/>
      <c r="L15" s="112"/>
      <c r="M15" s="112"/>
      <c r="N15" s="112"/>
      <c r="O15" s="112"/>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row>
    <row r="16" spans="1:68" s="113" customFormat="1" ht="30" customHeight="1">
      <c r="A16" s="204"/>
      <c r="B16" s="157" t="s">
        <v>30</v>
      </c>
      <c r="C16" s="149">
        <v>4835.6625133694997</v>
      </c>
      <c r="D16" s="140">
        <v>-12116.836569943398</v>
      </c>
      <c r="E16" s="149">
        <v>3356.1118983851002</v>
      </c>
      <c r="F16" s="140">
        <v>-8760.7246715582987</v>
      </c>
      <c r="G16" s="149">
        <v>57.5</v>
      </c>
      <c r="H16" s="150">
        <v>0.8</v>
      </c>
      <c r="I16" s="112"/>
      <c r="J16" s="112"/>
      <c r="K16" s="112"/>
      <c r="L16" s="112"/>
      <c r="M16" s="112"/>
      <c r="N16" s="112"/>
      <c r="O16" s="112"/>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row>
    <row r="17" spans="1:68" s="113" customFormat="1" ht="30" customHeight="1">
      <c r="A17" s="204"/>
      <c r="B17" s="157" t="s">
        <v>31</v>
      </c>
      <c r="C17" s="149">
        <v>4441.1559909417001</v>
      </c>
      <c r="D17" s="140">
        <v>-12018.5278379106</v>
      </c>
      <c r="E17" s="149">
        <v>3266.8678547091999</v>
      </c>
      <c r="F17" s="140">
        <v>-8751.6599832013999</v>
      </c>
      <c r="G17" s="149">
        <v>57.5</v>
      </c>
      <c r="H17" s="150">
        <v>0.8</v>
      </c>
      <c r="I17" s="112"/>
      <c r="J17" s="112"/>
      <c r="K17" s="112"/>
      <c r="L17" s="112"/>
      <c r="M17" s="112"/>
      <c r="N17" s="112"/>
      <c r="O17" s="112"/>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row>
    <row r="18" spans="1:68" s="113" customFormat="1" ht="30" customHeight="1">
      <c r="A18" s="204"/>
      <c r="B18" s="157" t="s">
        <v>32</v>
      </c>
      <c r="C18" s="149">
        <v>2448.1934898047002</v>
      </c>
      <c r="D18" s="140">
        <v>-15021.465273133601</v>
      </c>
      <c r="E18" s="149">
        <v>1796.2602018985999</v>
      </c>
      <c r="F18" s="140">
        <v>-13225.205071235001</v>
      </c>
      <c r="G18" s="149">
        <v>52.9</v>
      </c>
      <c r="H18" s="150">
        <v>0.8</v>
      </c>
      <c r="I18" s="112"/>
      <c r="J18" s="112"/>
      <c r="K18" s="112"/>
      <c r="L18" s="112"/>
      <c r="M18" s="112"/>
      <c r="N18" s="112"/>
      <c r="O18" s="112"/>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row>
    <row r="19" spans="1:68" s="113" customFormat="1" ht="30" customHeight="1">
      <c r="A19" s="204"/>
      <c r="B19" s="157" t="s">
        <v>33</v>
      </c>
      <c r="C19" s="149">
        <v>5629.5448203310998</v>
      </c>
      <c r="D19" s="140">
        <v>-42326.029330755395</v>
      </c>
      <c r="E19" s="149">
        <v>632.32350042000007</v>
      </c>
      <c r="F19" s="140">
        <v>-41693.705830335392</v>
      </c>
      <c r="G19" s="149">
        <v>76.2</v>
      </c>
      <c r="H19" s="150">
        <v>1</v>
      </c>
      <c r="I19" s="112"/>
      <c r="J19" s="112"/>
      <c r="K19" s="112"/>
      <c r="L19" s="112"/>
      <c r="M19" s="112"/>
      <c r="N19" s="112"/>
      <c r="O19" s="112"/>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row>
    <row r="20" spans="1:68" s="113" customFormat="1" ht="30" customHeight="1">
      <c r="A20" s="204"/>
      <c r="B20" s="157" t="s">
        <v>34</v>
      </c>
      <c r="C20" s="149">
        <v>6111.0152749329991</v>
      </c>
      <c r="D20" s="140">
        <v>-37420.648650576099</v>
      </c>
      <c r="E20" s="149">
        <v>3193.2121931506999</v>
      </c>
      <c r="F20" s="140">
        <v>-34227.4364574254</v>
      </c>
      <c r="G20" s="149">
        <v>72.7</v>
      </c>
      <c r="H20" s="150">
        <v>1</v>
      </c>
      <c r="I20" s="112"/>
      <c r="J20" s="112"/>
      <c r="K20" s="112"/>
      <c r="L20" s="112"/>
      <c r="M20" s="112"/>
      <c r="N20" s="112"/>
      <c r="O20" s="112"/>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row>
    <row r="21" spans="1:68" s="113" customFormat="1" ht="30" customHeight="1">
      <c r="A21" s="204"/>
      <c r="B21" s="157" t="s">
        <v>35</v>
      </c>
      <c r="C21" s="149">
        <v>2381.0780668271</v>
      </c>
      <c r="D21" s="140">
        <v>-12579.905270914902</v>
      </c>
      <c r="E21" s="149">
        <v>2296.6047194181001</v>
      </c>
      <c r="F21" s="140">
        <v>-10283.300551496803</v>
      </c>
      <c r="G21" s="149">
        <v>24.2</v>
      </c>
      <c r="H21" s="150">
        <v>1</v>
      </c>
      <c r="I21" s="112"/>
      <c r="J21" s="112"/>
      <c r="K21" s="112"/>
      <c r="L21" s="112"/>
      <c r="M21" s="112"/>
      <c r="N21" s="112"/>
      <c r="O21" s="112"/>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row>
    <row r="22" spans="1:68" s="113" customFormat="1" ht="30" customHeight="1">
      <c r="A22" s="204"/>
      <c r="B22" s="158" t="s">
        <v>36</v>
      </c>
      <c r="C22" s="153">
        <v>5458.6674816432997</v>
      </c>
      <c r="D22" s="154">
        <v>-40624.187399565802</v>
      </c>
      <c r="E22" s="153">
        <v>4928.0497741714998</v>
      </c>
      <c r="F22" s="154">
        <v>-35696.137625394302</v>
      </c>
      <c r="G22" s="153">
        <v>83.2</v>
      </c>
      <c r="H22" s="155">
        <v>1</v>
      </c>
      <c r="I22" s="112"/>
      <c r="J22" s="112"/>
      <c r="K22" s="112"/>
      <c r="L22" s="112"/>
      <c r="M22" s="112"/>
      <c r="N22" s="112"/>
      <c r="O22" s="112"/>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row>
    <row r="23" spans="1:68" s="113" customFormat="1" ht="9.9499999999999993" customHeight="1">
      <c r="A23" s="204"/>
      <c r="B23" s="114"/>
      <c r="C23" s="115"/>
      <c r="D23" s="115"/>
      <c r="E23" s="115"/>
      <c r="F23" s="116"/>
      <c r="G23" s="116"/>
      <c r="H23" s="117"/>
      <c r="I23" s="112"/>
      <c r="J23" s="112"/>
      <c r="K23" s="112"/>
      <c r="L23" s="112"/>
      <c r="M23" s="112"/>
      <c r="N23" s="112"/>
      <c r="O23" s="112"/>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row>
    <row r="24" spans="1:68" s="113" customFormat="1" ht="30" customHeight="1">
      <c r="A24" s="204"/>
      <c r="B24" s="118" t="s">
        <v>112</v>
      </c>
      <c r="C24" s="119"/>
      <c r="D24" s="119"/>
      <c r="E24" s="119"/>
      <c r="F24" s="120"/>
      <c r="G24" s="120"/>
      <c r="H24" s="121"/>
      <c r="I24" s="112"/>
      <c r="J24" s="112"/>
      <c r="K24" s="112"/>
      <c r="L24" s="112"/>
      <c r="M24" s="112"/>
      <c r="N24" s="112"/>
      <c r="O24" s="112"/>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row>
    <row r="25" spans="1:68" s="113" customFormat="1" ht="30" customHeight="1">
      <c r="A25" s="204"/>
      <c r="B25" s="159" t="s">
        <v>37</v>
      </c>
      <c r="C25" s="160">
        <v>21440.653483294398</v>
      </c>
      <c r="D25" s="161">
        <v>-133661.89120408741</v>
      </c>
      <c r="E25" s="160">
        <v>5588.1592446838004</v>
      </c>
      <c r="F25" s="161">
        <v>-128073.73195940361</v>
      </c>
      <c r="G25" s="160">
        <v>100</v>
      </c>
      <c r="H25" s="162">
        <v>0.51</v>
      </c>
      <c r="I25" s="112"/>
      <c r="J25" s="122"/>
      <c r="K25" s="122"/>
      <c r="L25" s="122"/>
      <c r="M25" s="122"/>
      <c r="N25" s="122"/>
      <c r="O25" s="122"/>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row>
    <row r="26" spans="1:68" s="113" customFormat="1" ht="9.9499999999999993" customHeight="1">
      <c r="A26" s="204"/>
      <c r="B26" s="114"/>
      <c r="C26" s="115"/>
      <c r="D26" s="115"/>
      <c r="E26" s="115"/>
      <c r="F26" s="116"/>
      <c r="G26" s="116"/>
      <c r="H26" s="123"/>
      <c r="I26" s="112"/>
      <c r="J26" s="122"/>
      <c r="K26" s="122"/>
      <c r="L26" s="122"/>
      <c r="M26" s="122"/>
      <c r="N26" s="122"/>
      <c r="O26" s="122"/>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row>
    <row r="27" spans="1:68" s="113" customFormat="1" ht="30" customHeight="1">
      <c r="A27" s="204"/>
      <c r="B27" s="156" t="s">
        <v>113</v>
      </c>
      <c r="C27" s="146">
        <v>2894.497147981303</v>
      </c>
      <c r="D27" s="145" t="s">
        <v>21</v>
      </c>
      <c r="E27" s="146">
        <v>16141.6473109172</v>
      </c>
      <c r="F27" s="145">
        <v>16141.6473109172</v>
      </c>
      <c r="G27" s="146" t="s">
        <v>21</v>
      </c>
      <c r="H27" s="146" t="s">
        <v>21</v>
      </c>
      <c r="I27" s="112"/>
      <c r="J27" s="122"/>
      <c r="K27" s="122"/>
      <c r="L27" s="122"/>
      <c r="M27" s="122"/>
      <c r="N27" s="122"/>
      <c r="O27" s="122"/>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row>
    <row r="28" spans="1:68" s="113" customFormat="1" ht="30" customHeight="1">
      <c r="A28" s="204"/>
      <c r="B28" s="158" t="s">
        <v>38</v>
      </c>
      <c r="C28" s="153">
        <v>-913.91101814309013</v>
      </c>
      <c r="D28" s="154" t="s">
        <v>21</v>
      </c>
      <c r="E28" s="153">
        <v>2894.5928422818997</v>
      </c>
      <c r="F28" s="154">
        <v>2894.5928422818997</v>
      </c>
      <c r="G28" s="153">
        <v>213.05</v>
      </c>
      <c r="H28" s="154" t="s">
        <v>21</v>
      </c>
      <c r="I28" s="112"/>
      <c r="J28" s="122"/>
      <c r="K28" s="122"/>
      <c r="L28" s="122"/>
      <c r="M28" s="122"/>
      <c r="N28" s="122"/>
      <c r="O28" s="122"/>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row>
    <row r="29" spans="1:68" s="113" customFormat="1" ht="9.9499999999999993" customHeight="1">
      <c r="A29" s="204"/>
      <c r="B29" s="114"/>
      <c r="C29" s="115"/>
      <c r="D29" s="115"/>
      <c r="E29" s="115"/>
      <c r="F29" s="116"/>
      <c r="G29" s="116"/>
      <c r="H29" s="123"/>
      <c r="I29" s="112"/>
      <c r="J29" s="122"/>
      <c r="K29" s="122"/>
      <c r="L29" s="122"/>
      <c r="M29" s="122"/>
      <c r="N29" s="122"/>
      <c r="O29" s="122"/>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row>
    <row r="30" spans="1:68" s="113" customFormat="1" ht="30" customHeight="1">
      <c r="A30" s="204"/>
      <c r="B30" s="35" t="s">
        <v>1</v>
      </c>
      <c r="C30" s="124">
        <v>116303</v>
      </c>
      <c r="D30" s="125">
        <v>-501420.98933249863</v>
      </c>
      <c r="E30" s="126">
        <v>77159.823184471505</v>
      </c>
      <c r="F30" s="127">
        <v>-424261.166148027</v>
      </c>
      <c r="G30" s="128">
        <v>1353.675</v>
      </c>
      <c r="H30" s="129"/>
      <c r="I30" s="112"/>
      <c r="J30" s="122"/>
      <c r="K30" s="122"/>
      <c r="L30" s="122"/>
      <c r="M30" s="122"/>
      <c r="N30" s="122"/>
      <c r="O30" s="122"/>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row>
    <row r="31" spans="1:68" s="104" customFormat="1" ht="30" customHeight="1">
      <c r="A31" s="203"/>
      <c r="B31" s="105"/>
      <c r="C31" s="105"/>
      <c r="D31" s="105"/>
      <c r="E31" s="105"/>
      <c r="F31" s="105"/>
      <c r="G31" s="105"/>
      <c r="H31" s="105"/>
      <c r="I31" s="105"/>
      <c r="J31" s="122"/>
      <c r="K31" s="122"/>
      <c r="L31" s="122"/>
      <c r="M31" s="122"/>
      <c r="N31" s="122"/>
      <c r="O31" s="122"/>
    </row>
    <row r="32" spans="1:68" s="104" customFormat="1" ht="30" customHeight="1">
      <c r="A32" s="203"/>
      <c r="B32" s="131" t="s">
        <v>93</v>
      </c>
      <c r="C32" s="105"/>
      <c r="D32" s="105"/>
      <c r="E32" s="105"/>
      <c r="F32" s="105"/>
      <c r="G32" s="105"/>
      <c r="H32" s="105"/>
      <c r="I32" s="105"/>
      <c r="J32" s="122"/>
      <c r="K32" s="122"/>
      <c r="L32" s="122"/>
      <c r="M32" s="122"/>
      <c r="N32" s="122"/>
      <c r="O32" s="122"/>
    </row>
    <row r="33" spans="1:15" s="104" customFormat="1" ht="30" customHeight="1">
      <c r="A33" s="203"/>
      <c r="B33" s="105"/>
      <c r="C33" s="105"/>
      <c r="D33" s="105"/>
      <c r="E33" s="105"/>
      <c r="F33" s="105"/>
      <c r="G33" s="105"/>
      <c r="H33" s="105"/>
      <c r="I33" s="105"/>
      <c r="J33" s="122"/>
      <c r="K33" s="122"/>
      <c r="L33" s="122"/>
      <c r="M33" s="122"/>
      <c r="N33" s="122"/>
      <c r="O33" s="122"/>
    </row>
    <row r="34" spans="1:15" s="104" customFormat="1" ht="30" customHeight="1">
      <c r="A34" s="203"/>
      <c r="B34" s="105"/>
      <c r="C34" s="105"/>
      <c r="D34" s="105"/>
      <c r="E34" s="105"/>
      <c r="F34" s="105"/>
      <c r="G34" s="105"/>
      <c r="H34" s="105"/>
      <c r="I34" s="105"/>
      <c r="J34" s="105"/>
      <c r="K34" s="105"/>
      <c r="L34" s="105"/>
      <c r="M34" s="105"/>
      <c r="N34" s="105"/>
      <c r="O34" s="105"/>
    </row>
    <row r="35" spans="1:15" s="104" customFormat="1" ht="30" customHeight="1">
      <c r="A35" s="203"/>
      <c r="B35" s="105"/>
      <c r="C35" s="105"/>
      <c r="D35" s="105"/>
      <c r="E35" s="105"/>
      <c r="F35" s="105"/>
      <c r="G35" s="105"/>
      <c r="H35" s="105"/>
      <c r="I35" s="105"/>
      <c r="J35" s="105"/>
      <c r="K35" s="105"/>
      <c r="L35" s="105"/>
      <c r="M35" s="105"/>
      <c r="N35" s="105"/>
      <c r="O35" s="105"/>
    </row>
    <row r="36" spans="1:15" s="104" customFormat="1" ht="30" customHeight="1">
      <c r="A36" s="203"/>
      <c r="B36" s="105"/>
      <c r="C36" s="105"/>
      <c r="D36" s="105"/>
      <c r="E36" s="105"/>
      <c r="F36" s="105"/>
      <c r="G36" s="105"/>
      <c r="H36" s="105"/>
      <c r="I36" s="105"/>
      <c r="J36" s="105"/>
      <c r="K36" s="105"/>
      <c r="L36" s="105"/>
      <c r="M36" s="105"/>
      <c r="N36" s="105"/>
      <c r="O36" s="105"/>
    </row>
    <row r="37" spans="1:15" s="104" customFormat="1" ht="30" customHeight="1">
      <c r="A37" s="203"/>
      <c r="B37" s="105"/>
      <c r="C37" s="105"/>
      <c r="D37" s="105"/>
      <c r="E37" s="105"/>
      <c r="F37" s="105"/>
      <c r="G37" s="105"/>
      <c r="H37" s="105"/>
      <c r="I37" s="105"/>
      <c r="J37" s="105"/>
      <c r="K37" s="105"/>
      <c r="L37" s="105"/>
      <c r="M37" s="105"/>
      <c r="N37" s="105"/>
      <c r="O37" s="105"/>
    </row>
    <row r="38" spans="1:15" s="104" customFormat="1" ht="30" customHeight="1">
      <c r="A38" s="203"/>
      <c r="B38" s="105"/>
      <c r="C38" s="105"/>
      <c r="D38" s="105"/>
      <c r="E38" s="105"/>
      <c r="F38" s="105"/>
      <c r="G38" s="105"/>
      <c r="H38" s="105"/>
      <c r="I38" s="105"/>
      <c r="J38" s="105"/>
      <c r="K38" s="105"/>
      <c r="L38" s="105"/>
      <c r="M38" s="105"/>
      <c r="N38" s="105"/>
      <c r="O38" s="105"/>
    </row>
    <row r="39" spans="1:15" s="104" customFormat="1" ht="30" customHeight="1">
      <c r="A39" s="203"/>
      <c r="B39" s="105"/>
      <c r="C39" s="105"/>
      <c r="D39" s="105"/>
      <c r="E39" s="105"/>
      <c r="F39" s="105"/>
      <c r="G39" s="105"/>
      <c r="H39" s="105"/>
      <c r="I39" s="105"/>
      <c r="J39" s="105"/>
      <c r="K39" s="105"/>
      <c r="L39" s="105"/>
      <c r="M39" s="105"/>
      <c r="N39" s="105"/>
      <c r="O39" s="105"/>
    </row>
    <row r="40" spans="1:15" s="104" customFormat="1" ht="30" customHeight="1">
      <c r="A40" s="203"/>
      <c r="B40" s="105"/>
      <c r="C40" s="105"/>
      <c r="D40" s="105"/>
      <c r="E40" s="105"/>
      <c r="F40" s="105"/>
      <c r="G40" s="105"/>
      <c r="H40" s="105"/>
      <c r="I40" s="105"/>
      <c r="J40" s="105"/>
      <c r="K40" s="105"/>
      <c r="L40" s="105"/>
      <c r="M40" s="105"/>
      <c r="N40" s="105"/>
      <c r="O40" s="105"/>
    </row>
    <row r="41" spans="1:15" s="104" customFormat="1" ht="30" customHeight="1">
      <c r="A41" s="203"/>
      <c r="B41" s="105"/>
      <c r="C41" s="105"/>
      <c r="D41" s="105"/>
      <c r="E41" s="105"/>
      <c r="F41" s="105"/>
      <c r="G41" s="105"/>
      <c r="H41" s="105"/>
      <c r="I41" s="105"/>
      <c r="J41" s="105"/>
      <c r="K41" s="105"/>
      <c r="L41" s="105"/>
      <c r="M41" s="105"/>
      <c r="N41" s="105"/>
      <c r="O41" s="105"/>
    </row>
    <row r="42" spans="1:15" s="104" customFormat="1" ht="30" customHeight="1">
      <c r="A42" s="203"/>
      <c r="B42" s="105"/>
      <c r="C42" s="105"/>
      <c r="D42" s="105"/>
      <c r="E42" s="105"/>
      <c r="F42" s="105"/>
      <c r="G42" s="105"/>
      <c r="H42" s="105"/>
      <c r="I42" s="105"/>
      <c r="J42" s="105"/>
      <c r="K42" s="105"/>
      <c r="L42" s="105"/>
      <c r="M42" s="105"/>
      <c r="N42" s="105"/>
      <c r="O42" s="105"/>
    </row>
    <row r="43" spans="1:15" s="104" customFormat="1" ht="30" customHeight="1">
      <c r="A43" s="203"/>
      <c r="B43" s="105"/>
      <c r="C43" s="105"/>
      <c r="D43" s="105"/>
      <c r="E43" s="105"/>
      <c r="F43" s="105"/>
      <c r="G43" s="105"/>
      <c r="H43" s="105"/>
      <c r="I43" s="105"/>
      <c r="J43" s="105"/>
      <c r="K43" s="105"/>
      <c r="L43" s="105"/>
      <c r="M43" s="105"/>
      <c r="N43" s="105"/>
      <c r="O43" s="105"/>
    </row>
    <row r="44" spans="1:15" s="104" customFormat="1" ht="30" customHeight="1">
      <c r="A44" s="203"/>
      <c r="B44" s="105"/>
      <c r="C44" s="105"/>
      <c r="D44" s="105"/>
      <c r="E44" s="105"/>
      <c r="F44" s="105"/>
      <c r="G44" s="105"/>
      <c r="H44" s="105"/>
      <c r="I44" s="105"/>
      <c r="J44" s="105"/>
      <c r="K44" s="105"/>
      <c r="L44" s="105"/>
      <c r="M44" s="105"/>
      <c r="N44" s="105"/>
      <c r="O44" s="105"/>
    </row>
    <row r="45" spans="1:15" s="104" customFormat="1" ht="30" customHeight="1">
      <c r="A45" s="203"/>
      <c r="B45" s="105"/>
      <c r="C45" s="105"/>
      <c r="D45" s="105"/>
      <c r="E45" s="105"/>
      <c r="F45" s="105"/>
      <c r="G45" s="105"/>
      <c r="H45" s="105"/>
      <c r="I45" s="105"/>
      <c r="J45" s="105"/>
      <c r="K45" s="105"/>
      <c r="L45" s="105"/>
      <c r="M45" s="105"/>
      <c r="N45" s="105"/>
      <c r="O45" s="105"/>
    </row>
    <row r="46" spans="1:15" s="104" customFormat="1" ht="30" customHeight="1">
      <c r="A46" s="203"/>
    </row>
    <row r="47" spans="1:15" s="104" customFormat="1" ht="30" customHeight="1">
      <c r="A47" s="203"/>
    </row>
    <row r="48" spans="1:15" s="104" customFormat="1" ht="30" customHeight="1">
      <c r="A48" s="203"/>
    </row>
    <row r="49" spans="1:1" s="104" customFormat="1">
      <c r="A49" s="203"/>
    </row>
    <row r="50" spans="1:1" s="104" customFormat="1">
      <c r="A50" s="203"/>
    </row>
    <row r="51" spans="1:1" s="104" customFormat="1">
      <c r="A51" s="203"/>
    </row>
    <row r="52" spans="1:1" s="104" customFormat="1">
      <c r="A52" s="203"/>
    </row>
    <row r="53" spans="1:1" s="104" customFormat="1">
      <c r="A53" s="203"/>
    </row>
    <row r="54" spans="1:1" s="104" customFormat="1">
      <c r="A54" s="203"/>
    </row>
    <row r="55" spans="1:1" s="104" customFormat="1">
      <c r="A55" s="203"/>
    </row>
    <row r="56" spans="1:1" s="104" customFormat="1">
      <c r="A56" s="203"/>
    </row>
    <row r="57" spans="1:1" s="104" customFormat="1">
      <c r="A57" s="203"/>
    </row>
    <row r="58" spans="1:1" s="104" customFormat="1">
      <c r="A58" s="203"/>
    </row>
    <row r="59" spans="1:1" s="104" customFormat="1">
      <c r="A59" s="203"/>
    </row>
    <row r="60" spans="1:1" s="104" customFormat="1">
      <c r="A60" s="203"/>
    </row>
    <row r="61" spans="1:1" s="104" customFormat="1">
      <c r="A61" s="203"/>
    </row>
    <row r="62" spans="1:1" s="104" customFormat="1">
      <c r="A62" s="203"/>
    </row>
    <row r="63" spans="1:1" s="104" customFormat="1">
      <c r="A63" s="203"/>
    </row>
    <row r="64" spans="1:1" s="104" customFormat="1">
      <c r="A64" s="203"/>
    </row>
    <row r="65" spans="1:1" s="104" customFormat="1">
      <c r="A65" s="203"/>
    </row>
    <row r="66" spans="1:1" s="104" customFormat="1">
      <c r="A66" s="203"/>
    </row>
    <row r="67" spans="1:1" s="104" customFormat="1">
      <c r="A67" s="203"/>
    </row>
    <row r="68" spans="1:1" s="104" customFormat="1">
      <c r="A68" s="203"/>
    </row>
    <row r="69" spans="1:1" s="104" customFormat="1">
      <c r="A69" s="203"/>
    </row>
    <row r="70" spans="1:1" s="104" customFormat="1">
      <c r="A70" s="203"/>
    </row>
    <row r="71" spans="1:1" s="104" customFormat="1">
      <c r="A71" s="203"/>
    </row>
    <row r="72" spans="1:1" s="104" customFormat="1">
      <c r="A72" s="203"/>
    </row>
    <row r="73" spans="1:1" s="104" customFormat="1">
      <c r="A73" s="203"/>
    </row>
    <row r="74" spans="1:1" s="104" customFormat="1">
      <c r="A74" s="203"/>
    </row>
    <row r="75" spans="1:1" s="104" customFormat="1">
      <c r="A75" s="203"/>
    </row>
    <row r="76" spans="1:1" s="104" customFormat="1">
      <c r="A76" s="203"/>
    </row>
    <row r="77" spans="1:1" s="104" customFormat="1">
      <c r="A77" s="203"/>
    </row>
    <row r="78" spans="1:1" s="104" customFormat="1">
      <c r="A78" s="203"/>
    </row>
    <row r="79" spans="1:1" s="104" customFormat="1">
      <c r="A79" s="203"/>
    </row>
    <row r="80" spans="1:1" s="104" customFormat="1">
      <c r="A80" s="203"/>
    </row>
    <row r="81" spans="1:1" s="104" customFormat="1">
      <c r="A81" s="203"/>
    </row>
    <row r="82" spans="1:1" s="104" customFormat="1">
      <c r="A82" s="203"/>
    </row>
    <row r="83" spans="1:1" s="104" customFormat="1">
      <c r="A83" s="203"/>
    </row>
    <row r="84" spans="1:1" s="104" customFormat="1">
      <c r="A84" s="203"/>
    </row>
    <row r="85" spans="1:1" s="104" customFormat="1">
      <c r="A85" s="203"/>
    </row>
    <row r="86" spans="1:1" s="104" customFormat="1">
      <c r="A86" s="203"/>
    </row>
    <row r="87" spans="1:1" s="104" customFormat="1">
      <c r="A87" s="203"/>
    </row>
    <row r="88" spans="1:1" s="104" customFormat="1">
      <c r="A88" s="203"/>
    </row>
    <row r="89" spans="1:1" s="104" customFormat="1">
      <c r="A89" s="203"/>
    </row>
    <row r="90" spans="1:1" s="104" customFormat="1">
      <c r="A90" s="203"/>
    </row>
    <row r="91" spans="1:1" s="104" customFormat="1">
      <c r="A91" s="203"/>
    </row>
    <row r="92" spans="1:1" s="104" customFormat="1">
      <c r="A92" s="203"/>
    </row>
    <row r="93" spans="1:1" s="104" customFormat="1">
      <c r="A93" s="203"/>
    </row>
    <row r="94" spans="1:1" s="104" customFormat="1">
      <c r="A94" s="203"/>
    </row>
    <row r="95" spans="1:1" s="104" customFormat="1">
      <c r="A95" s="203"/>
    </row>
    <row r="96" spans="1:1" s="104" customFormat="1">
      <c r="A96" s="203"/>
    </row>
    <row r="97" spans="1:1" s="104" customFormat="1">
      <c r="A97" s="203"/>
    </row>
    <row r="98" spans="1:1" s="104" customFormat="1">
      <c r="A98" s="203"/>
    </row>
    <row r="99" spans="1:1" s="104" customFormat="1">
      <c r="A99" s="203"/>
    </row>
    <row r="100" spans="1:1" s="104" customFormat="1">
      <c r="A100" s="203"/>
    </row>
    <row r="101" spans="1:1" s="104" customFormat="1">
      <c r="A101" s="203"/>
    </row>
    <row r="102" spans="1:1" s="104" customFormat="1">
      <c r="A102" s="203"/>
    </row>
    <row r="103" spans="1:1" s="104" customFormat="1">
      <c r="A103" s="203"/>
    </row>
    <row r="104" spans="1:1" s="104" customFormat="1">
      <c r="A104" s="203"/>
    </row>
    <row r="105" spans="1:1" s="104" customFormat="1">
      <c r="A105" s="203"/>
    </row>
    <row r="106" spans="1:1" s="104" customFormat="1">
      <c r="A106" s="203"/>
    </row>
    <row r="107" spans="1:1" s="104" customFormat="1">
      <c r="A107" s="203"/>
    </row>
    <row r="108" spans="1:1" s="104" customFormat="1">
      <c r="A108" s="203"/>
    </row>
    <row r="109" spans="1:1" s="104" customFormat="1">
      <c r="A109" s="203"/>
    </row>
    <row r="110" spans="1:1" s="104" customFormat="1">
      <c r="A110" s="203"/>
    </row>
    <row r="111" spans="1:1" s="104" customFormat="1">
      <c r="A111" s="203"/>
    </row>
    <row r="112" spans="1:1" s="104" customFormat="1">
      <c r="A112" s="203"/>
    </row>
    <row r="113" spans="1:1" s="104" customFormat="1">
      <c r="A113" s="203"/>
    </row>
    <row r="114" spans="1:1" s="104" customFormat="1">
      <c r="A114" s="203"/>
    </row>
    <row r="115" spans="1:1" s="104" customFormat="1">
      <c r="A115" s="203"/>
    </row>
    <row r="116" spans="1:1" s="104" customFormat="1">
      <c r="A116" s="203"/>
    </row>
    <row r="117" spans="1:1" s="104" customFormat="1">
      <c r="A117" s="203"/>
    </row>
    <row r="118" spans="1:1" s="104" customFormat="1">
      <c r="A118" s="203"/>
    </row>
    <row r="119" spans="1:1" s="104" customFormat="1">
      <c r="A119" s="203"/>
    </row>
    <row r="120" spans="1:1" s="104" customFormat="1">
      <c r="A120" s="203"/>
    </row>
    <row r="121" spans="1:1" s="104" customFormat="1">
      <c r="A121" s="203"/>
    </row>
    <row r="122" spans="1:1" s="104" customFormat="1">
      <c r="A122" s="203"/>
    </row>
    <row r="123" spans="1:1" s="104" customFormat="1">
      <c r="A123" s="203"/>
    </row>
    <row r="124" spans="1:1" s="104" customFormat="1">
      <c r="A124" s="203"/>
    </row>
    <row r="125" spans="1:1" s="104" customFormat="1">
      <c r="A125" s="203"/>
    </row>
    <row r="126" spans="1:1" s="104" customFormat="1">
      <c r="A126" s="203"/>
    </row>
    <row r="127" spans="1:1" s="104" customFormat="1">
      <c r="A127" s="203"/>
    </row>
    <row r="128" spans="1:1" s="104" customFormat="1">
      <c r="A128" s="203"/>
    </row>
    <row r="129" spans="1:1" s="104" customFormat="1">
      <c r="A129" s="203"/>
    </row>
    <row r="130" spans="1:1" s="104" customFormat="1">
      <c r="A130" s="203"/>
    </row>
    <row r="131" spans="1:1" s="104" customFormat="1">
      <c r="A131" s="203"/>
    </row>
    <row r="132" spans="1:1" s="104" customFormat="1">
      <c r="A132" s="203"/>
    </row>
    <row r="133" spans="1:1" s="104" customFormat="1">
      <c r="A133" s="203"/>
    </row>
    <row r="134" spans="1:1" s="104" customFormat="1">
      <c r="A134" s="203"/>
    </row>
    <row r="135" spans="1:1" s="104" customFormat="1">
      <c r="A135" s="203"/>
    </row>
    <row r="136" spans="1:1" s="104" customFormat="1">
      <c r="A136" s="203"/>
    </row>
    <row r="137" spans="1:1" s="104" customFormat="1">
      <c r="A137" s="203"/>
    </row>
    <row r="138" spans="1:1" s="104" customFormat="1">
      <c r="A138" s="203"/>
    </row>
    <row r="139" spans="1:1" s="104" customFormat="1">
      <c r="A139" s="203"/>
    </row>
    <row r="140" spans="1:1" s="104" customFormat="1">
      <c r="A140" s="203"/>
    </row>
    <row r="141" spans="1:1" s="104" customFormat="1">
      <c r="A141" s="203"/>
    </row>
    <row r="142" spans="1:1" s="104" customFormat="1">
      <c r="A142" s="203"/>
    </row>
    <row r="143" spans="1:1" s="104" customFormat="1">
      <c r="A143" s="203"/>
    </row>
    <row r="144" spans="1:1" s="104" customFormat="1">
      <c r="A144" s="203"/>
    </row>
    <row r="145" spans="1:1" s="104" customFormat="1">
      <c r="A145" s="203"/>
    </row>
    <row r="146" spans="1:1" s="104" customFormat="1">
      <c r="A146" s="203"/>
    </row>
    <row r="147" spans="1:1" s="104" customFormat="1">
      <c r="A147" s="203"/>
    </row>
    <row r="148" spans="1:1" s="104" customFormat="1">
      <c r="A148" s="203"/>
    </row>
    <row r="149" spans="1:1" s="104" customFormat="1">
      <c r="A149" s="203"/>
    </row>
    <row r="150" spans="1:1" s="104" customFormat="1">
      <c r="A150" s="203"/>
    </row>
    <row r="151" spans="1:1" s="104" customFormat="1">
      <c r="A151" s="203"/>
    </row>
    <row r="152" spans="1:1" s="104" customFormat="1">
      <c r="A152" s="203"/>
    </row>
    <row r="153" spans="1:1" s="104" customFormat="1">
      <c r="A153" s="203"/>
    </row>
    <row r="154" spans="1:1" s="104" customFormat="1">
      <c r="A154" s="203"/>
    </row>
    <row r="155" spans="1:1" s="104" customFormat="1">
      <c r="A155" s="203"/>
    </row>
    <row r="156" spans="1:1" s="104" customFormat="1">
      <c r="A156" s="203"/>
    </row>
    <row r="157" spans="1:1" s="104" customFormat="1">
      <c r="A157" s="203"/>
    </row>
    <row r="158" spans="1:1" s="104" customFormat="1">
      <c r="A158" s="203"/>
    </row>
    <row r="159" spans="1:1" s="104" customFormat="1">
      <c r="A159" s="203"/>
    </row>
    <row r="160" spans="1:1" s="104" customFormat="1">
      <c r="A160" s="203"/>
    </row>
    <row r="161" spans="1:1" s="104" customFormat="1">
      <c r="A161" s="203"/>
    </row>
    <row r="162" spans="1:1" s="104" customFormat="1">
      <c r="A162" s="203"/>
    </row>
    <row r="163" spans="1:1" s="104" customFormat="1">
      <c r="A163" s="203"/>
    </row>
    <row r="164" spans="1:1" s="104" customFormat="1">
      <c r="A164" s="203"/>
    </row>
    <row r="165" spans="1:1" s="104" customFormat="1">
      <c r="A165" s="203"/>
    </row>
    <row r="166" spans="1:1" s="104" customFormat="1">
      <c r="A166" s="203"/>
    </row>
    <row r="167" spans="1:1" s="104" customFormat="1">
      <c r="A167" s="203"/>
    </row>
    <row r="168" spans="1:1" s="104" customFormat="1">
      <c r="A168" s="203"/>
    </row>
    <row r="169" spans="1:1" s="104" customFormat="1">
      <c r="A169" s="203"/>
    </row>
    <row r="170" spans="1:1" s="104" customFormat="1">
      <c r="A170" s="203"/>
    </row>
    <row r="171" spans="1:1" s="104" customFormat="1">
      <c r="A171" s="203"/>
    </row>
    <row r="172" spans="1:1" s="104" customFormat="1">
      <c r="A172" s="203"/>
    </row>
    <row r="173" spans="1:1" s="104" customFormat="1">
      <c r="A173" s="203"/>
    </row>
    <row r="174" spans="1:1" s="104" customFormat="1">
      <c r="A174" s="203"/>
    </row>
    <row r="175" spans="1:1" s="104" customFormat="1">
      <c r="A175" s="203"/>
    </row>
    <row r="176" spans="1:1" s="104" customFormat="1">
      <c r="A176" s="203"/>
    </row>
    <row r="177" spans="1:1" s="104" customFormat="1">
      <c r="A177" s="203"/>
    </row>
    <row r="178" spans="1:1" s="104" customFormat="1">
      <c r="A178" s="203"/>
    </row>
    <row r="179" spans="1:1" s="104" customFormat="1">
      <c r="A179" s="203"/>
    </row>
    <row r="180" spans="1:1" s="104" customFormat="1">
      <c r="A180" s="203"/>
    </row>
    <row r="181" spans="1:1" s="104" customFormat="1">
      <c r="A181" s="203"/>
    </row>
    <row r="182" spans="1:1" s="104" customFormat="1">
      <c r="A182" s="203"/>
    </row>
    <row r="183" spans="1:1" s="104" customFormat="1">
      <c r="A183" s="203"/>
    </row>
    <row r="184" spans="1:1" s="104" customFormat="1">
      <c r="A184" s="203"/>
    </row>
    <row r="185" spans="1:1" s="104" customFormat="1">
      <c r="A185" s="203"/>
    </row>
    <row r="186" spans="1:1" s="104" customFormat="1">
      <c r="A186" s="203"/>
    </row>
    <row r="187" spans="1:1" s="104" customFormat="1">
      <c r="A187" s="203"/>
    </row>
    <row r="188" spans="1:1" s="104" customFormat="1">
      <c r="A188" s="203"/>
    </row>
    <row r="189" spans="1:1" s="104" customFormat="1">
      <c r="A189" s="203"/>
    </row>
    <row r="190" spans="1:1" s="104" customFormat="1">
      <c r="A190" s="203"/>
    </row>
    <row r="191" spans="1:1" s="104" customFormat="1">
      <c r="A191" s="203"/>
    </row>
    <row r="192" spans="1:1" s="104" customFormat="1">
      <c r="A192" s="203"/>
    </row>
    <row r="193" spans="1:1" s="104" customFormat="1">
      <c r="A193" s="203"/>
    </row>
    <row r="194" spans="1:1" s="104" customFormat="1">
      <c r="A194" s="203"/>
    </row>
    <row r="195" spans="1:1" s="104" customFormat="1">
      <c r="A195" s="203"/>
    </row>
    <row r="196" spans="1:1" s="104" customFormat="1">
      <c r="A196" s="203"/>
    </row>
    <row r="197" spans="1:1" s="104" customFormat="1">
      <c r="A197" s="203"/>
    </row>
    <row r="198" spans="1:1" s="104" customFormat="1">
      <c r="A198" s="203"/>
    </row>
    <row r="199" spans="1:1" s="104" customFormat="1">
      <c r="A199" s="203"/>
    </row>
    <row r="200" spans="1:1" s="104" customFormat="1">
      <c r="A200" s="203"/>
    </row>
    <row r="201" spans="1:1" s="104" customFormat="1">
      <c r="A201" s="203"/>
    </row>
    <row r="202" spans="1:1" s="104" customFormat="1">
      <c r="A202" s="203"/>
    </row>
    <row r="203" spans="1:1" s="104" customFormat="1">
      <c r="A203" s="203"/>
    </row>
    <row r="204" spans="1:1" s="104" customFormat="1">
      <c r="A204" s="203"/>
    </row>
    <row r="205" spans="1:1" s="104" customFormat="1">
      <c r="A205" s="203"/>
    </row>
    <row r="206" spans="1:1" s="104" customFormat="1">
      <c r="A206" s="203"/>
    </row>
    <row r="207" spans="1:1" s="104" customFormat="1">
      <c r="A207" s="203"/>
    </row>
    <row r="208" spans="1:1" s="104" customFormat="1">
      <c r="A208" s="203"/>
    </row>
    <row r="209" spans="1:1" s="104" customFormat="1">
      <c r="A209" s="203"/>
    </row>
    <row r="210" spans="1:1" s="104" customFormat="1">
      <c r="A210" s="203"/>
    </row>
    <row r="211" spans="1:1" s="104" customFormat="1">
      <c r="A211" s="203"/>
    </row>
    <row r="212" spans="1:1" s="104" customFormat="1">
      <c r="A212" s="203"/>
    </row>
    <row r="213" spans="1:1" s="104" customFormat="1">
      <c r="A213" s="203"/>
    </row>
    <row r="214" spans="1:1" s="104" customFormat="1">
      <c r="A214" s="203"/>
    </row>
    <row r="215" spans="1:1" s="104" customFormat="1">
      <c r="A215" s="203"/>
    </row>
    <row r="216" spans="1:1" s="104" customFormat="1">
      <c r="A216" s="203"/>
    </row>
    <row r="217" spans="1:1" s="104" customFormat="1">
      <c r="A217" s="203"/>
    </row>
    <row r="218" spans="1:1" s="104" customFormat="1">
      <c r="A218" s="203"/>
    </row>
    <row r="219" spans="1:1" s="104" customFormat="1">
      <c r="A219" s="203"/>
    </row>
    <row r="220" spans="1:1" s="104" customFormat="1">
      <c r="A220" s="203"/>
    </row>
    <row r="221" spans="1:1" s="104" customFormat="1">
      <c r="A221" s="203"/>
    </row>
    <row r="222" spans="1:1" s="104" customFormat="1">
      <c r="A222" s="203"/>
    </row>
    <row r="223" spans="1:1" s="104" customFormat="1">
      <c r="A223" s="203"/>
    </row>
    <row r="224" spans="1:1" s="104" customFormat="1">
      <c r="A224" s="203"/>
    </row>
    <row r="225" spans="1:1" s="104" customFormat="1">
      <c r="A225" s="203"/>
    </row>
    <row r="226" spans="1:1" s="104" customFormat="1">
      <c r="A226" s="203"/>
    </row>
    <row r="227" spans="1:1" s="104" customFormat="1">
      <c r="A227" s="203"/>
    </row>
    <row r="228" spans="1:1" s="104" customFormat="1">
      <c r="A228" s="203"/>
    </row>
    <row r="229" spans="1:1" s="104" customFormat="1">
      <c r="A229" s="203"/>
    </row>
    <row r="230" spans="1:1" s="104" customFormat="1">
      <c r="A230" s="203"/>
    </row>
    <row r="231" spans="1:1" s="104" customFormat="1">
      <c r="A231" s="203"/>
    </row>
    <row r="232" spans="1:1" s="104" customFormat="1">
      <c r="A232" s="203"/>
    </row>
    <row r="233" spans="1:1" s="104" customFormat="1">
      <c r="A233" s="203"/>
    </row>
    <row r="234" spans="1:1" s="104" customFormat="1">
      <c r="A234" s="203"/>
    </row>
    <row r="235" spans="1:1" s="104" customFormat="1">
      <c r="A235" s="203"/>
    </row>
    <row r="236" spans="1:1" s="104" customFormat="1">
      <c r="A236" s="203"/>
    </row>
    <row r="237" spans="1:1" s="104" customFormat="1">
      <c r="A237" s="203"/>
    </row>
    <row r="238" spans="1:1" s="104" customFormat="1">
      <c r="A238" s="203"/>
    </row>
    <row r="239" spans="1:1" s="104" customFormat="1">
      <c r="A239" s="203"/>
    </row>
    <row r="240" spans="1:1" s="104" customFormat="1">
      <c r="A240" s="203"/>
    </row>
    <row r="241" spans="1:1" s="104" customFormat="1">
      <c r="A241" s="203"/>
    </row>
    <row r="242" spans="1:1" s="104" customFormat="1">
      <c r="A242" s="203"/>
    </row>
    <row r="243" spans="1:1" s="104" customFormat="1">
      <c r="A243" s="203"/>
    </row>
    <row r="244" spans="1:1" s="104" customFormat="1">
      <c r="A244" s="203"/>
    </row>
    <row r="245" spans="1:1" s="104" customFormat="1">
      <c r="A245" s="203"/>
    </row>
    <row r="246" spans="1:1" s="104" customFormat="1">
      <c r="A246" s="203"/>
    </row>
    <row r="247" spans="1:1" s="104" customFormat="1">
      <c r="A247" s="203"/>
    </row>
    <row r="248" spans="1:1" s="104" customFormat="1">
      <c r="A248" s="203"/>
    </row>
    <row r="249" spans="1:1" s="104" customFormat="1">
      <c r="A249" s="203"/>
    </row>
    <row r="250" spans="1:1" s="104" customFormat="1">
      <c r="A250" s="203"/>
    </row>
    <row r="251" spans="1:1" s="104" customFormat="1">
      <c r="A251" s="203"/>
    </row>
    <row r="252" spans="1:1" s="104" customFormat="1">
      <c r="A252" s="203"/>
    </row>
    <row r="253" spans="1:1" s="104" customFormat="1">
      <c r="A253" s="203"/>
    </row>
    <row r="254" spans="1:1" s="104" customFormat="1">
      <c r="A254" s="203"/>
    </row>
    <row r="255" spans="1:1" s="104" customFormat="1">
      <c r="A255" s="203"/>
    </row>
    <row r="256" spans="1:1" s="104" customFormat="1">
      <c r="A256" s="203"/>
    </row>
    <row r="257" spans="1:1" s="104" customFormat="1">
      <c r="A257" s="203"/>
    </row>
    <row r="258" spans="1:1" s="104" customFormat="1">
      <c r="A258" s="203"/>
    </row>
    <row r="259" spans="1:1" s="104" customFormat="1">
      <c r="A259" s="203"/>
    </row>
    <row r="260" spans="1:1" s="104" customFormat="1">
      <c r="A260" s="203"/>
    </row>
    <row r="261" spans="1:1" s="104" customFormat="1">
      <c r="A261" s="203"/>
    </row>
    <row r="262" spans="1:1" s="104" customFormat="1">
      <c r="A262" s="203"/>
    </row>
    <row r="263" spans="1:1" s="104" customFormat="1">
      <c r="A263" s="203"/>
    </row>
    <row r="264" spans="1:1" s="104" customFormat="1">
      <c r="A264" s="203"/>
    </row>
    <row r="265" spans="1:1" s="104" customFormat="1">
      <c r="A265" s="203"/>
    </row>
    <row r="266" spans="1:1" s="104" customFormat="1">
      <c r="A266" s="203"/>
    </row>
    <row r="267" spans="1:1" s="104" customFormat="1">
      <c r="A267" s="203"/>
    </row>
    <row r="268" spans="1:1" s="104" customFormat="1">
      <c r="A268" s="203"/>
    </row>
    <row r="269" spans="1:1" s="104" customFormat="1">
      <c r="A269" s="203"/>
    </row>
    <row r="270" spans="1:1" s="104" customFormat="1">
      <c r="A270" s="203"/>
    </row>
    <row r="271" spans="1:1" s="104" customFormat="1">
      <c r="A271" s="203"/>
    </row>
    <row r="272" spans="1:1" s="104" customFormat="1">
      <c r="A272" s="203"/>
    </row>
    <row r="273" spans="1:1" s="104" customFormat="1">
      <c r="A273" s="203"/>
    </row>
    <row r="274" spans="1:1" s="104" customFormat="1">
      <c r="A274" s="203"/>
    </row>
    <row r="275" spans="1:1" s="104" customFormat="1">
      <c r="A275" s="203"/>
    </row>
    <row r="276" spans="1:1" s="104" customFormat="1">
      <c r="A276" s="203"/>
    </row>
    <row r="277" spans="1:1" s="104" customFormat="1">
      <c r="A277" s="203"/>
    </row>
    <row r="278" spans="1:1" s="104" customFormat="1">
      <c r="A278" s="203"/>
    </row>
    <row r="279" spans="1:1" s="104" customFormat="1">
      <c r="A279" s="203"/>
    </row>
    <row r="280" spans="1:1" s="104" customFormat="1">
      <c r="A280" s="203"/>
    </row>
    <row r="281" spans="1:1" s="104" customFormat="1">
      <c r="A281" s="203"/>
    </row>
    <row r="282" spans="1:1" s="104" customFormat="1">
      <c r="A282" s="203"/>
    </row>
    <row r="283" spans="1:1" s="104" customFormat="1">
      <c r="A283" s="203"/>
    </row>
    <row r="284" spans="1:1" s="104" customFormat="1">
      <c r="A284" s="203"/>
    </row>
    <row r="285" spans="1:1" s="104" customFormat="1">
      <c r="A285" s="203"/>
    </row>
    <row r="286" spans="1:1" s="104" customFormat="1">
      <c r="A286" s="203"/>
    </row>
    <row r="287" spans="1:1" s="104" customFormat="1">
      <c r="A287" s="203"/>
    </row>
    <row r="288" spans="1:1" s="104" customFormat="1">
      <c r="A288" s="203"/>
    </row>
    <row r="289" spans="1:1" s="104" customFormat="1">
      <c r="A289" s="203"/>
    </row>
    <row r="290" spans="1:1" s="104" customFormat="1">
      <c r="A290" s="203"/>
    </row>
    <row r="291" spans="1:1" s="104" customFormat="1">
      <c r="A291" s="203"/>
    </row>
    <row r="292" spans="1:1" s="104" customFormat="1">
      <c r="A292" s="203"/>
    </row>
    <row r="293" spans="1:1" s="104" customFormat="1">
      <c r="A293" s="203"/>
    </row>
    <row r="294" spans="1:1" s="104" customFormat="1">
      <c r="A294" s="203"/>
    </row>
    <row r="295" spans="1:1" s="104" customFormat="1">
      <c r="A295" s="203"/>
    </row>
    <row r="296" spans="1:1" s="104" customFormat="1">
      <c r="A296" s="203"/>
    </row>
    <row r="297" spans="1:1" s="104" customFormat="1">
      <c r="A297" s="203"/>
    </row>
    <row r="298" spans="1:1" s="104" customFormat="1">
      <c r="A298" s="203"/>
    </row>
    <row r="299" spans="1:1" s="104" customFormat="1">
      <c r="A299" s="203"/>
    </row>
    <row r="300" spans="1:1" s="104" customFormat="1">
      <c r="A300" s="203"/>
    </row>
    <row r="301" spans="1:1" s="104" customFormat="1">
      <c r="A301" s="203"/>
    </row>
    <row r="302" spans="1:1" s="104" customFormat="1">
      <c r="A302" s="203"/>
    </row>
    <row r="303" spans="1:1" s="104" customFormat="1">
      <c r="A303" s="203"/>
    </row>
    <row r="304" spans="1:1" s="104" customFormat="1">
      <c r="A304" s="203"/>
    </row>
    <row r="305" spans="1:1" s="104" customFormat="1">
      <c r="A305" s="203"/>
    </row>
    <row r="306" spans="1:1" s="104" customFormat="1">
      <c r="A306" s="203"/>
    </row>
    <row r="307" spans="1:1" s="104" customFormat="1">
      <c r="A307" s="203"/>
    </row>
    <row r="308" spans="1:1" s="104" customFormat="1">
      <c r="A308" s="203"/>
    </row>
    <row r="309" spans="1:1" s="104" customFormat="1">
      <c r="A309" s="203"/>
    </row>
    <row r="310" spans="1:1" s="104" customFormat="1">
      <c r="A310" s="203"/>
    </row>
    <row r="311" spans="1:1" s="104" customFormat="1">
      <c r="A311" s="203"/>
    </row>
    <row r="312" spans="1:1" s="104" customFormat="1">
      <c r="A312" s="203"/>
    </row>
    <row r="313" spans="1:1" s="104" customFormat="1">
      <c r="A313" s="203"/>
    </row>
    <row r="314" spans="1:1" s="104" customFormat="1">
      <c r="A314" s="203"/>
    </row>
    <row r="315" spans="1:1" s="104" customFormat="1">
      <c r="A315" s="203"/>
    </row>
    <row r="316" spans="1:1" s="104" customFormat="1">
      <c r="A316" s="203"/>
    </row>
    <row r="317" spans="1:1" s="104" customFormat="1">
      <c r="A317" s="203"/>
    </row>
    <row r="318" spans="1:1" s="104" customFormat="1">
      <c r="A318" s="203"/>
    </row>
    <row r="319" spans="1:1" s="104" customFormat="1">
      <c r="A319" s="203"/>
    </row>
    <row r="320" spans="1:1" s="104" customFormat="1">
      <c r="A320" s="203"/>
    </row>
    <row r="321" spans="1:1" s="104" customFormat="1">
      <c r="A321" s="203"/>
    </row>
    <row r="322" spans="1:1" s="104" customFormat="1">
      <c r="A322" s="203"/>
    </row>
    <row r="323" spans="1:1" s="104" customFormat="1">
      <c r="A323" s="203"/>
    </row>
    <row r="324" spans="1:1" s="104" customFormat="1">
      <c r="A324" s="203"/>
    </row>
    <row r="325" spans="1:1" s="104" customFormat="1">
      <c r="A325" s="203"/>
    </row>
    <row r="326" spans="1:1" s="104" customFormat="1">
      <c r="A326" s="203"/>
    </row>
    <row r="327" spans="1:1" s="104" customFormat="1">
      <c r="A327" s="203"/>
    </row>
    <row r="328" spans="1:1" s="104" customFormat="1">
      <c r="A328" s="203"/>
    </row>
    <row r="329" spans="1:1" s="104" customFormat="1">
      <c r="A329" s="203"/>
    </row>
    <row r="330" spans="1:1" s="104" customFormat="1">
      <c r="A330" s="203"/>
    </row>
    <row r="331" spans="1:1" s="104" customFormat="1">
      <c r="A331" s="203"/>
    </row>
    <row r="332" spans="1:1" s="104" customFormat="1">
      <c r="A332" s="203"/>
    </row>
    <row r="333" spans="1:1" s="104" customFormat="1">
      <c r="A333" s="203"/>
    </row>
    <row r="334" spans="1:1" s="104" customFormat="1">
      <c r="A334" s="203"/>
    </row>
    <row r="335" spans="1:1" s="104" customFormat="1">
      <c r="A335" s="203"/>
    </row>
    <row r="336" spans="1:1" s="104" customFormat="1">
      <c r="A336" s="203"/>
    </row>
    <row r="337" spans="1:1" s="104" customFormat="1">
      <c r="A337" s="203"/>
    </row>
    <row r="338" spans="1:1" s="104" customFormat="1">
      <c r="A338" s="203"/>
    </row>
    <row r="339" spans="1:1" s="104" customFormat="1">
      <c r="A339" s="203"/>
    </row>
    <row r="340" spans="1:1" s="104" customFormat="1">
      <c r="A340" s="203"/>
    </row>
    <row r="341" spans="1:1" s="104" customFormat="1">
      <c r="A341" s="203"/>
    </row>
    <row r="342" spans="1:1" s="104" customFormat="1">
      <c r="A342" s="203"/>
    </row>
    <row r="343" spans="1:1" s="104" customFormat="1">
      <c r="A343" s="203"/>
    </row>
    <row r="344" spans="1:1" s="104" customFormat="1">
      <c r="A344" s="203"/>
    </row>
    <row r="345" spans="1:1" s="104" customFormat="1">
      <c r="A345" s="203"/>
    </row>
    <row r="346" spans="1:1" s="104" customFormat="1">
      <c r="A346" s="203"/>
    </row>
    <row r="347" spans="1:1" s="104" customFormat="1">
      <c r="A347" s="203"/>
    </row>
    <row r="348" spans="1:1" s="104" customFormat="1">
      <c r="A348" s="203"/>
    </row>
    <row r="349" spans="1:1" s="104" customFormat="1">
      <c r="A349" s="203"/>
    </row>
    <row r="350" spans="1:1" s="104" customFormat="1">
      <c r="A350" s="203"/>
    </row>
    <row r="351" spans="1:1" s="104" customFormat="1">
      <c r="A351" s="203"/>
    </row>
    <row r="352" spans="1:1" s="104" customFormat="1">
      <c r="A352" s="203"/>
    </row>
    <row r="353" spans="1:1" s="104" customFormat="1">
      <c r="A353" s="203"/>
    </row>
    <row r="354" spans="1:1" s="104" customFormat="1">
      <c r="A354" s="203"/>
    </row>
    <row r="355" spans="1:1" s="104" customFormat="1">
      <c r="A355" s="203"/>
    </row>
    <row r="356" spans="1:1" s="104" customFormat="1">
      <c r="A356" s="203"/>
    </row>
    <row r="357" spans="1:1" s="104" customFormat="1">
      <c r="A357" s="203"/>
    </row>
    <row r="358" spans="1:1" s="104" customFormat="1">
      <c r="A358" s="203"/>
    </row>
    <row r="359" spans="1:1" s="104" customFormat="1">
      <c r="A359" s="203"/>
    </row>
    <row r="360" spans="1:1" s="104" customFormat="1">
      <c r="A360" s="203"/>
    </row>
    <row r="361" spans="1:1" s="104" customFormat="1">
      <c r="A361" s="203"/>
    </row>
    <row r="362" spans="1:1" s="104" customFormat="1">
      <c r="A362" s="203"/>
    </row>
    <row r="363" spans="1:1" s="104" customFormat="1">
      <c r="A363" s="203"/>
    </row>
    <row r="364" spans="1:1" s="104" customFormat="1">
      <c r="A364" s="203"/>
    </row>
    <row r="365" spans="1:1" s="104" customFormat="1">
      <c r="A365" s="203"/>
    </row>
    <row r="366" spans="1:1" s="104" customFormat="1">
      <c r="A366" s="203"/>
    </row>
    <row r="367" spans="1:1" s="104" customFormat="1">
      <c r="A367" s="203"/>
    </row>
    <row r="368" spans="1:1" s="104" customFormat="1">
      <c r="A368" s="203"/>
    </row>
    <row r="369" spans="1:1" s="104" customFormat="1">
      <c r="A369" s="203"/>
    </row>
    <row r="370" spans="1:1" s="104" customFormat="1">
      <c r="A370" s="203"/>
    </row>
    <row r="371" spans="1:1" s="104" customFormat="1">
      <c r="A371" s="203"/>
    </row>
    <row r="372" spans="1:1" s="104" customFormat="1">
      <c r="A372" s="203"/>
    </row>
    <row r="373" spans="1:1" s="104" customFormat="1">
      <c r="A373" s="203"/>
    </row>
    <row r="374" spans="1:1" s="104" customFormat="1">
      <c r="A374" s="203"/>
    </row>
    <row r="375" spans="1:1" s="104" customFormat="1">
      <c r="A375" s="203"/>
    </row>
    <row r="376" spans="1:1" s="104" customFormat="1">
      <c r="A376" s="203"/>
    </row>
    <row r="377" spans="1:1" s="104" customFormat="1">
      <c r="A377" s="203"/>
    </row>
    <row r="378" spans="1:1" s="104" customFormat="1">
      <c r="A378" s="203"/>
    </row>
    <row r="379" spans="1:1" s="104" customFormat="1">
      <c r="A379" s="203"/>
    </row>
    <row r="380" spans="1:1" s="104" customFormat="1">
      <c r="A380" s="203"/>
    </row>
    <row r="381" spans="1:1" s="104" customFormat="1">
      <c r="A381" s="203"/>
    </row>
    <row r="382" spans="1:1" s="104" customFormat="1">
      <c r="A382" s="203"/>
    </row>
    <row r="383" spans="1:1" s="104" customFormat="1">
      <c r="A383" s="203"/>
    </row>
    <row r="384" spans="1:1" s="104" customFormat="1">
      <c r="A384" s="203"/>
    </row>
    <row r="385" spans="1:1" s="104" customFormat="1">
      <c r="A385" s="203"/>
    </row>
    <row r="386" spans="1:1" s="104" customFormat="1">
      <c r="A386" s="203"/>
    </row>
    <row r="387" spans="1:1" s="104" customFormat="1">
      <c r="A387" s="203"/>
    </row>
    <row r="388" spans="1:1" s="104" customFormat="1">
      <c r="A388" s="203"/>
    </row>
    <row r="389" spans="1:1" s="104" customFormat="1">
      <c r="A389" s="203"/>
    </row>
    <row r="390" spans="1:1" s="104" customFormat="1">
      <c r="A390" s="203"/>
    </row>
    <row r="391" spans="1:1" s="104" customFormat="1">
      <c r="A391" s="203"/>
    </row>
    <row r="392" spans="1:1" s="104" customFormat="1">
      <c r="A392" s="203"/>
    </row>
    <row r="393" spans="1:1" s="104" customFormat="1">
      <c r="A393" s="203"/>
    </row>
    <row r="394" spans="1:1" s="104" customFormat="1">
      <c r="A394" s="203"/>
    </row>
    <row r="395" spans="1:1" s="104" customFormat="1">
      <c r="A395" s="203"/>
    </row>
    <row r="396" spans="1:1" s="104" customFormat="1">
      <c r="A396" s="203"/>
    </row>
    <row r="397" spans="1:1" s="104" customFormat="1">
      <c r="A397" s="203"/>
    </row>
    <row r="398" spans="1:1" s="104" customFormat="1">
      <c r="A398" s="203"/>
    </row>
    <row r="399" spans="1:1" s="104" customFormat="1">
      <c r="A399" s="203"/>
    </row>
    <row r="400" spans="1:1" s="104" customFormat="1">
      <c r="A400" s="203"/>
    </row>
    <row r="401" spans="1:1" s="104" customFormat="1">
      <c r="A401" s="203"/>
    </row>
    <row r="402" spans="1:1" s="104" customFormat="1">
      <c r="A402" s="203"/>
    </row>
    <row r="403" spans="1:1" s="104" customFormat="1">
      <c r="A403" s="203"/>
    </row>
    <row r="404" spans="1:1" s="104" customFormat="1">
      <c r="A404" s="203"/>
    </row>
    <row r="405" spans="1:1" s="104" customFormat="1">
      <c r="A405" s="203"/>
    </row>
    <row r="406" spans="1:1" s="104" customFormat="1">
      <c r="A406" s="203"/>
    </row>
    <row r="407" spans="1:1" s="104" customFormat="1">
      <c r="A407" s="203"/>
    </row>
    <row r="408" spans="1:1" s="104" customFormat="1">
      <c r="A408" s="203"/>
    </row>
    <row r="409" spans="1:1" s="104" customFormat="1">
      <c r="A409" s="203"/>
    </row>
    <row r="410" spans="1:1" s="104" customFormat="1">
      <c r="A410" s="203"/>
    </row>
    <row r="411" spans="1:1" s="104" customFormat="1">
      <c r="A411" s="203"/>
    </row>
    <row r="412" spans="1:1" s="104" customFormat="1">
      <c r="A412" s="203"/>
    </row>
    <row r="413" spans="1:1" s="104" customFormat="1">
      <c r="A413" s="203"/>
    </row>
    <row r="414" spans="1:1" s="104" customFormat="1">
      <c r="A414" s="203"/>
    </row>
    <row r="415" spans="1:1" s="104" customFormat="1">
      <c r="A415" s="203"/>
    </row>
    <row r="416" spans="1:1" s="104" customFormat="1">
      <c r="A416" s="203"/>
    </row>
    <row r="417" spans="1:1" s="104" customFormat="1">
      <c r="A417" s="203"/>
    </row>
    <row r="418" spans="1:1" s="104" customFormat="1">
      <c r="A418" s="203"/>
    </row>
    <row r="419" spans="1:1" s="104" customFormat="1">
      <c r="A419" s="203"/>
    </row>
    <row r="420" spans="1:1" s="104" customFormat="1">
      <c r="A420" s="203"/>
    </row>
    <row r="421" spans="1:1" s="104" customFormat="1">
      <c r="A421" s="203"/>
    </row>
    <row r="422" spans="1:1" s="104" customFormat="1">
      <c r="A422" s="203"/>
    </row>
    <row r="423" spans="1:1" s="104" customFormat="1">
      <c r="A423" s="203"/>
    </row>
    <row r="424" spans="1:1" s="104" customFormat="1">
      <c r="A424" s="203"/>
    </row>
    <row r="425" spans="1:1" s="104" customFormat="1">
      <c r="A425" s="203"/>
    </row>
    <row r="426" spans="1:1" s="104" customFormat="1">
      <c r="A426" s="203"/>
    </row>
    <row r="427" spans="1:1" s="104" customFormat="1">
      <c r="A427" s="203"/>
    </row>
    <row r="428" spans="1:1" s="104" customFormat="1">
      <c r="A428" s="203"/>
    </row>
    <row r="429" spans="1:1" s="104" customFormat="1">
      <c r="A429" s="203"/>
    </row>
    <row r="430" spans="1:1" s="104" customFormat="1">
      <c r="A430" s="203"/>
    </row>
    <row r="431" spans="1:1" s="104" customFormat="1">
      <c r="A431" s="203"/>
    </row>
    <row r="432" spans="1:1" s="104" customFormat="1">
      <c r="A432" s="203"/>
    </row>
    <row r="433" spans="1:1" s="104" customFormat="1">
      <c r="A433" s="203"/>
    </row>
    <row r="434" spans="1:1" s="104" customFormat="1">
      <c r="A434" s="203"/>
    </row>
    <row r="435" spans="1:1" s="104" customFormat="1">
      <c r="A435" s="203"/>
    </row>
    <row r="436" spans="1:1" s="104" customFormat="1">
      <c r="A436" s="203"/>
    </row>
    <row r="437" spans="1:1" s="104" customFormat="1">
      <c r="A437" s="203"/>
    </row>
    <row r="438" spans="1:1" s="104" customFormat="1">
      <c r="A438" s="203"/>
    </row>
    <row r="439" spans="1:1" s="104" customFormat="1">
      <c r="A439" s="203"/>
    </row>
    <row r="440" spans="1:1" s="104" customFormat="1">
      <c r="A440" s="203"/>
    </row>
    <row r="441" spans="1:1" s="104" customFormat="1">
      <c r="A441" s="203"/>
    </row>
    <row r="442" spans="1:1" s="104" customFormat="1">
      <c r="A442" s="203"/>
    </row>
    <row r="443" spans="1:1" s="104" customFormat="1">
      <c r="A443" s="203"/>
    </row>
    <row r="444" spans="1:1" s="104" customFormat="1">
      <c r="A444" s="203"/>
    </row>
    <row r="445" spans="1:1" s="104" customFormat="1">
      <c r="A445" s="203"/>
    </row>
    <row r="446" spans="1:1" s="104" customFormat="1">
      <c r="A446" s="203"/>
    </row>
    <row r="447" spans="1:1" s="104" customFormat="1">
      <c r="A447" s="203"/>
    </row>
    <row r="448" spans="1:1" s="104" customFormat="1">
      <c r="A448" s="203"/>
    </row>
    <row r="449" spans="1:1" s="104" customFormat="1">
      <c r="A449" s="203"/>
    </row>
    <row r="450" spans="1:1" s="104" customFormat="1">
      <c r="A450" s="203"/>
    </row>
    <row r="451" spans="1:1" s="104" customFormat="1">
      <c r="A451" s="203"/>
    </row>
    <row r="452" spans="1:1" s="104" customFormat="1">
      <c r="A452" s="203"/>
    </row>
    <row r="453" spans="1:1" s="104" customFormat="1">
      <c r="A453" s="203"/>
    </row>
    <row r="454" spans="1:1" s="104" customFormat="1">
      <c r="A454" s="203"/>
    </row>
    <row r="455" spans="1:1" s="104" customFormat="1">
      <c r="A455" s="203"/>
    </row>
    <row r="456" spans="1:1" s="104" customFormat="1">
      <c r="A456" s="203"/>
    </row>
    <row r="457" spans="1:1" s="104" customFormat="1">
      <c r="A457" s="203"/>
    </row>
    <row r="458" spans="1:1" s="104" customFormat="1">
      <c r="A458" s="203"/>
    </row>
    <row r="459" spans="1:1" s="104" customFormat="1">
      <c r="A459" s="203"/>
    </row>
    <row r="460" spans="1:1" s="104" customFormat="1">
      <c r="A460" s="203"/>
    </row>
    <row r="461" spans="1:1" s="104" customFormat="1">
      <c r="A461" s="203"/>
    </row>
    <row r="462" spans="1:1" s="104" customFormat="1">
      <c r="A462" s="203"/>
    </row>
    <row r="463" spans="1:1" s="104" customFormat="1">
      <c r="A463" s="203"/>
    </row>
    <row r="464" spans="1:1" s="104" customFormat="1">
      <c r="A464" s="203"/>
    </row>
    <row r="465" spans="1:1" s="104" customFormat="1">
      <c r="A465" s="203"/>
    </row>
    <row r="466" spans="1:1" s="104" customFormat="1">
      <c r="A466" s="203"/>
    </row>
    <row r="467" spans="1:1" s="104" customFormat="1">
      <c r="A467" s="203"/>
    </row>
    <row r="468" spans="1:1" s="104" customFormat="1">
      <c r="A468" s="203"/>
    </row>
    <row r="469" spans="1:1" s="104" customFormat="1">
      <c r="A469" s="203"/>
    </row>
    <row r="470" spans="1:1" s="104" customFormat="1">
      <c r="A470" s="203"/>
    </row>
    <row r="471" spans="1:1" s="104" customFormat="1">
      <c r="A471" s="203"/>
    </row>
    <row r="472" spans="1:1" s="104" customFormat="1">
      <c r="A472" s="203"/>
    </row>
    <row r="473" spans="1:1" s="104" customFormat="1">
      <c r="A473" s="203"/>
    </row>
    <row r="474" spans="1:1" s="104" customFormat="1">
      <c r="A474" s="203"/>
    </row>
    <row r="475" spans="1:1" s="104" customFormat="1">
      <c r="A475" s="203"/>
    </row>
    <row r="476" spans="1:1" s="104" customFormat="1">
      <c r="A476" s="203"/>
    </row>
    <row r="477" spans="1:1" s="104" customFormat="1">
      <c r="A477" s="203"/>
    </row>
    <row r="478" spans="1:1" s="104" customFormat="1">
      <c r="A478" s="203"/>
    </row>
    <row r="479" spans="1:1" s="104" customFormat="1">
      <c r="A479" s="203"/>
    </row>
    <row r="480" spans="1:1" s="104" customFormat="1">
      <c r="A480" s="203"/>
    </row>
    <row r="481" spans="1:1" s="104" customFormat="1">
      <c r="A481" s="203"/>
    </row>
    <row r="482" spans="1:1" s="104" customFormat="1">
      <c r="A482" s="203"/>
    </row>
    <row r="483" spans="1:1" s="104" customFormat="1">
      <c r="A483" s="203"/>
    </row>
    <row r="484" spans="1:1" s="104" customFormat="1">
      <c r="A484" s="203"/>
    </row>
    <row r="485" spans="1:1" s="104" customFormat="1">
      <c r="A485" s="203"/>
    </row>
    <row r="486" spans="1:1" s="104" customFormat="1">
      <c r="A486" s="203"/>
    </row>
    <row r="487" spans="1:1" s="104" customFormat="1">
      <c r="A487" s="203"/>
    </row>
    <row r="488" spans="1:1" s="104" customFormat="1">
      <c r="A488" s="203"/>
    </row>
    <row r="489" spans="1:1" s="104" customFormat="1">
      <c r="A489" s="203"/>
    </row>
    <row r="490" spans="1:1" s="104" customFormat="1">
      <c r="A490" s="203"/>
    </row>
    <row r="491" spans="1:1" s="104" customFormat="1">
      <c r="A491" s="203"/>
    </row>
    <row r="492" spans="1:1" s="104" customFormat="1">
      <c r="A492" s="203"/>
    </row>
    <row r="493" spans="1:1" s="104" customFormat="1">
      <c r="A493" s="203"/>
    </row>
    <row r="494" spans="1:1" s="104" customFormat="1">
      <c r="A494" s="203"/>
    </row>
    <row r="495" spans="1:1" s="104" customFormat="1">
      <c r="A495" s="203"/>
    </row>
    <row r="496" spans="1:1" s="104" customFormat="1">
      <c r="A496" s="203"/>
    </row>
    <row r="497" spans="1:1" s="104" customFormat="1">
      <c r="A497" s="203"/>
    </row>
    <row r="498" spans="1:1" s="104" customFormat="1">
      <c r="A498" s="203"/>
    </row>
    <row r="499" spans="1:1" s="104" customFormat="1">
      <c r="A499" s="203"/>
    </row>
    <row r="500" spans="1:1" s="104" customFormat="1">
      <c r="A500" s="203"/>
    </row>
    <row r="501" spans="1:1" s="104" customFormat="1">
      <c r="A501" s="203"/>
    </row>
    <row r="502" spans="1:1" s="104" customFormat="1">
      <c r="A502" s="203"/>
    </row>
    <row r="503" spans="1:1" s="104" customFormat="1">
      <c r="A503" s="203"/>
    </row>
    <row r="504" spans="1:1" s="104" customFormat="1">
      <c r="A504" s="203"/>
    </row>
    <row r="505" spans="1:1" s="104" customFormat="1">
      <c r="A505" s="203"/>
    </row>
    <row r="506" spans="1:1" s="104" customFormat="1">
      <c r="A506" s="203"/>
    </row>
    <row r="507" spans="1:1" s="104" customFormat="1">
      <c r="A507" s="203"/>
    </row>
    <row r="508" spans="1:1" s="104" customFormat="1">
      <c r="A508" s="203"/>
    </row>
    <row r="509" spans="1:1" s="104" customFormat="1">
      <c r="A509" s="203"/>
    </row>
    <row r="510" spans="1:1" s="104" customFormat="1">
      <c r="A510" s="203"/>
    </row>
    <row r="511" spans="1:1" s="104" customFormat="1">
      <c r="A511" s="203"/>
    </row>
    <row r="512" spans="1:1" s="104" customFormat="1">
      <c r="A512" s="203"/>
    </row>
    <row r="513" spans="1:1" s="104" customFormat="1">
      <c r="A513" s="203"/>
    </row>
    <row r="514" spans="1:1" s="104" customFormat="1">
      <c r="A514" s="203"/>
    </row>
    <row r="515" spans="1:1" s="104" customFormat="1">
      <c r="A515" s="203"/>
    </row>
    <row r="516" spans="1:1" s="104" customFormat="1">
      <c r="A516" s="203"/>
    </row>
    <row r="517" spans="1:1" s="104" customFormat="1">
      <c r="A517" s="203"/>
    </row>
    <row r="518" spans="1:1" s="104" customFormat="1">
      <c r="A518" s="203"/>
    </row>
    <row r="519" spans="1:1" s="104" customFormat="1">
      <c r="A519" s="203"/>
    </row>
    <row r="520" spans="1:1" s="104" customFormat="1">
      <c r="A520" s="203"/>
    </row>
    <row r="521" spans="1:1" s="104" customFormat="1">
      <c r="A521" s="203"/>
    </row>
    <row r="522" spans="1:1" s="104" customFormat="1">
      <c r="A522" s="203"/>
    </row>
    <row r="523" spans="1:1" s="104" customFormat="1">
      <c r="A523" s="203"/>
    </row>
    <row r="524" spans="1:1" s="104" customFormat="1">
      <c r="A524" s="203"/>
    </row>
    <row r="525" spans="1:1" s="104" customFormat="1">
      <c r="A525" s="203"/>
    </row>
    <row r="526" spans="1:1" s="104" customFormat="1">
      <c r="A526" s="203"/>
    </row>
    <row r="527" spans="1:1" s="104" customFormat="1">
      <c r="A527" s="203"/>
    </row>
    <row r="528" spans="1:1" s="104" customFormat="1">
      <c r="A528" s="203"/>
    </row>
    <row r="529" spans="1:1" s="104" customFormat="1">
      <c r="A529" s="203"/>
    </row>
    <row r="530" spans="1:1" s="104" customFormat="1">
      <c r="A530" s="203"/>
    </row>
    <row r="531" spans="1:1" s="104" customFormat="1">
      <c r="A531" s="203"/>
    </row>
    <row r="532" spans="1:1" s="104" customFormat="1">
      <c r="A532" s="203"/>
    </row>
    <row r="533" spans="1:1" s="104" customFormat="1">
      <c r="A533" s="203"/>
    </row>
    <row r="534" spans="1:1" s="104" customFormat="1">
      <c r="A534" s="203"/>
    </row>
    <row r="535" spans="1:1" s="104" customFormat="1">
      <c r="A535" s="203"/>
    </row>
    <row r="536" spans="1:1" s="104" customFormat="1">
      <c r="A536" s="203"/>
    </row>
    <row r="537" spans="1:1" s="104" customFormat="1">
      <c r="A537" s="203"/>
    </row>
    <row r="538" spans="1:1" s="104" customFormat="1">
      <c r="A538" s="203"/>
    </row>
    <row r="539" spans="1:1" s="104" customFormat="1">
      <c r="A539" s="203"/>
    </row>
    <row r="540" spans="1:1" s="104" customFormat="1">
      <c r="A540" s="203"/>
    </row>
    <row r="541" spans="1:1" s="104" customFormat="1">
      <c r="A541" s="203"/>
    </row>
    <row r="542" spans="1:1" s="104" customFormat="1">
      <c r="A542" s="203"/>
    </row>
    <row r="543" spans="1:1" s="104" customFormat="1">
      <c r="A543" s="203"/>
    </row>
    <row r="544" spans="1:1" s="104" customFormat="1">
      <c r="A544" s="203"/>
    </row>
    <row r="545" spans="1:1" s="104" customFormat="1">
      <c r="A545" s="203"/>
    </row>
    <row r="546" spans="1:1" s="104" customFormat="1">
      <c r="A546" s="203"/>
    </row>
    <row r="547" spans="1:1" s="104" customFormat="1">
      <c r="A547" s="203"/>
    </row>
    <row r="548" spans="1:1" s="104" customFormat="1">
      <c r="A548" s="203"/>
    </row>
    <row r="549" spans="1:1" s="104" customFormat="1">
      <c r="A549" s="203"/>
    </row>
    <row r="550" spans="1:1" s="104" customFormat="1">
      <c r="A550" s="203"/>
    </row>
    <row r="551" spans="1:1" s="104" customFormat="1">
      <c r="A551" s="203"/>
    </row>
    <row r="552" spans="1:1" s="104" customFormat="1">
      <c r="A552" s="203"/>
    </row>
    <row r="553" spans="1:1" s="104" customFormat="1">
      <c r="A553" s="203"/>
    </row>
    <row r="554" spans="1:1" s="104" customFormat="1">
      <c r="A554" s="203"/>
    </row>
    <row r="555" spans="1:1" s="104" customFormat="1">
      <c r="A555" s="203"/>
    </row>
    <row r="556" spans="1:1" s="104" customFormat="1">
      <c r="A556" s="203"/>
    </row>
    <row r="557" spans="1:1" s="104" customFormat="1">
      <c r="A557" s="203"/>
    </row>
    <row r="558" spans="1:1" s="104" customFormat="1">
      <c r="A558" s="203"/>
    </row>
    <row r="559" spans="1:1" s="104" customFormat="1">
      <c r="A559" s="203"/>
    </row>
    <row r="560" spans="1:1" s="104" customFormat="1">
      <c r="A560" s="203"/>
    </row>
    <row r="561" spans="1:1" s="104" customFormat="1">
      <c r="A561" s="203"/>
    </row>
    <row r="562" spans="1:1" s="104" customFormat="1">
      <c r="A562" s="203"/>
    </row>
    <row r="563" spans="1:1" s="104" customFormat="1">
      <c r="A563" s="203"/>
    </row>
    <row r="564" spans="1:1" s="104" customFormat="1">
      <c r="A564" s="203"/>
    </row>
    <row r="565" spans="1:1" s="104" customFormat="1">
      <c r="A565" s="203"/>
    </row>
    <row r="566" spans="1:1" s="104" customFormat="1">
      <c r="A566" s="203"/>
    </row>
    <row r="567" spans="1:1" s="104" customFormat="1">
      <c r="A567" s="203"/>
    </row>
    <row r="568" spans="1:1" s="104" customFormat="1">
      <c r="A568" s="203"/>
    </row>
    <row r="569" spans="1:1" s="104" customFormat="1">
      <c r="A569" s="203"/>
    </row>
    <row r="570" spans="1:1" s="104" customFormat="1">
      <c r="A570" s="203"/>
    </row>
    <row r="571" spans="1:1" s="104" customFormat="1">
      <c r="A571" s="203"/>
    </row>
    <row r="572" spans="1:1" s="104" customFormat="1">
      <c r="A572" s="203"/>
    </row>
    <row r="573" spans="1:1" s="104" customFormat="1">
      <c r="A573" s="203"/>
    </row>
    <row r="574" spans="1:1" s="104" customFormat="1">
      <c r="A574" s="203"/>
    </row>
    <row r="575" spans="1:1" s="104" customFormat="1">
      <c r="A575" s="203"/>
    </row>
    <row r="576" spans="1:1" s="104" customFormat="1">
      <c r="A576" s="203"/>
    </row>
    <row r="577" spans="1:1" s="104" customFormat="1">
      <c r="A577" s="203"/>
    </row>
    <row r="578" spans="1:1" s="104" customFormat="1">
      <c r="A578" s="203"/>
    </row>
    <row r="579" spans="1:1" s="104" customFormat="1">
      <c r="A579" s="203"/>
    </row>
    <row r="580" spans="1:1" s="104" customFormat="1">
      <c r="A580" s="203"/>
    </row>
    <row r="581" spans="1:1" s="104" customFormat="1">
      <c r="A581" s="203"/>
    </row>
    <row r="582" spans="1:1" s="104" customFormat="1">
      <c r="A582" s="203"/>
    </row>
    <row r="583" spans="1:1" s="104" customFormat="1">
      <c r="A583" s="203"/>
    </row>
    <row r="584" spans="1:1" s="104" customFormat="1">
      <c r="A584" s="203"/>
    </row>
    <row r="585" spans="1:1" s="104" customFormat="1">
      <c r="A585" s="203"/>
    </row>
    <row r="586" spans="1:1" s="104" customFormat="1">
      <c r="A586" s="203"/>
    </row>
    <row r="587" spans="1:1" s="104" customFormat="1">
      <c r="A587" s="203"/>
    </row>
    <row r="588" spans="1:1" s="104" customFormat="1">
      <c r="A588" s="203"/>
    </row>
    <row r="589" spans="1:1" s="104" customFormat="1">
      <c r="A589" s="203"/>
    </row>
    <row r="590" spans="1:1" s="104" customFormat="1">
      <c r="A590" s="203"/>
    </row>
    <row r="591" spans="1:1" s="104" customFormat="1">
      <c r="A591" s="203"/>
    </row>
    <row r="592" spans="1:1" s="104" customFormat="1">
      <c r="A592" s="203"/>
    </row>
    <row r="593" spans="1:1" s="104" customFormat="1">
      <c r="A593" s="203"/>
    </row>
    <row r="594" spans="1:1" s="104" customFormat="1">
      <c r="A594" s="203"/>
    </row>
    <row r="595" spans="1:1" s="104" customFormat="1">
      <c r="A595" s="203"/>
    </row>
    <row r="596" spans="1:1" s="104" customFormat="1">
      <c r="A596" s="203"/>
    </row>
    <row r="597" spans="1:1" s="104" customFormat="1">
      <c r="A597" s="203"/>
    </row>
    <row r="598" spans="1:1" s="104" customFormat="1">
      <c r="A598" s="203"/>
    </row>
    <row r="599" spans="1:1" s="104" customFormat="1">
      <c r="A599" s="203"/>
    </row>
    <row r="600" spans="1:1" s="104" customFormat="1">
      <c r="A600" s="203"/>
    </row>
    <row r="601" spans="1:1" s="104" customFormat="1">
      <c r="A601" s="203"/>
    </row>
    <row r="602" spans="1:1" s="104" customFormat="1">
      <c r="A602" s="203"/>
    </row>
    <row r="603" spans="1:1" s="104" customFormat="1">
      <c r="A603" s="203"/>
    </row>
    <row r="604" spans="1:1" s="104" customFormat="1">
      <c r="A604" s="203"/>
    </row>
    <row r="605" spans="1:1" s="104" customFormat="1">
      <c r="A605" s="203"/>
    </row>
    <row r="606" spans="1:1" s="104" customFormat="1">
      <c r="A606" s="203"/>
    </row>
    <row r="607" spans="1:1" s="104" customFormat="1">
      <c r="A607" s="203"/>
    </row>
    <row r="608" spans="1:1" s="104" customFormat="1">
      <c r="A608" s="203"/>
    </row>
    <row r="609" spans="1:1" s="104" customFormat="1">
      <c r="A609" s="203"/>
    </row>
    <row r="610" spans="1:1" s="104" customFormat="1">
      <c r="A610" s="203"/>
    </row>
    <row r="611" spans="1:1" s="104" customFormat="1">
      <c r="A611" s="203"/>
    </row>
    <row r="612" spans="1:1" s="104" customFormat="1">
      <c r="A612" s="203"/>
    </row>
    <row r="613" spans="1:1" s="104" customFormat="1">
      <c r="A613" s="203"/>
    </row>
    <row r="614" spans="1:1" s="104" customFormat="1">
      <c r="A614" s="203"/>
    </row>
    <row r="615" spans="1:1" s="104" customFormat="1">
      <c r="A615" s="203"/>
    </row>
    <row r="616" spans="1:1" s="104" customFormat="1">
      <c r="A616" s="203"/>
    </row>
    <row r="617" spans="1:1" s="104" customFormat="1">
      <c r="A617" s="203"/>
    </row>
    <row r="618" spans="1:1" s="104" customFormat="1">
      <c r="A618" s="203"/>
    </row>
    <row r="619" spans="1:1" s="104" customFormat="1">
      <c r="A619" s="203"/>
    </row>
    <row r="620" spans="1:1" s="104" customFormat="1">
      <c r="A620" s="203"/>
    </row>
    <row r="621" spans="1:1" s="104" customFormat="1">
      <c r="A621" s="203"/>
    </row>
    <row r="622" spans="1:1" s="104" customFormat="1">
      <c r="A622" s="203"/>
    </row>
    <row r="623" spans="1:1" s="104" customFormat="1">
      <c r="A623" s="203"/>
    </row>
    <row r="624" spans="1:1" s="104" customFormat="1">
      <c r="A624" s="203"/>
    </row>
    <row r="625" spans="1:1" s="104" customFormat="1">
      <c r="A625" s="203"/>
    </row>
    <row r="626" spans="1:1" s="104" customFormat="1">
      <c r="A626" s="203"/>
    </row>
    <row r="627" spans="1:1" s="104" customFormat="1">
      <c r="A627" s="203"/>
    </row>
    <row r="628" spans="1:1" s="104" customFormat="1">
      <c r="A628" s="203"/>
    </row>
    <row r="629" spans="1:1" s="104" customFormat="1">
      <c r="A629" s="203"/>
    </row>
    <row r="630" spans="1:1" s="104" customFormat="1">
      <c r="A630" s="203"/>
    </row>
    <row r="631" spans="1:1" s="104" customFormat="1">
      <c r="A631" s="203"/>
    </row>
    <row r="632" spans="1:1" s="104" customFormat="1">
      <c r="A632" s="203"/>
    </row>
    <row r="633" spans="1:1" s="104" customFormat="1">
      <c r="A633" s="203"/>
    </row>
    <row r="634" spans="1:1" s="104" customFormat="1">
      <c r="A634" s="203"/>
    </row>
    <row r="635" spans="1:1" s="104" customFormat="1">
      <c r="A635" s="203"/>
    </row>
    <row r="636" spans="1:1" s="104" customFormat="1">
      <c r="A636" s="203"/>
    </row>
    <row r="637" spans="1:1" s="104" customFormat="1">
      <c r="A637" s="203"/>
    </row>
    <row r="638" spans="1:1" s="104" customFormat="1">
      <c r="A638" s="203"/>
    </row>
    <row r="639" spans="1:1" s="104" customFormat="1">
      <c r="A639" s="203"/>
    </row>
    <row r="640" spans="1:1" s="104" customFormat="1">
      <c r="A640" s="203"/>
    </row>
    <row r="641" spans="1:1" s="104" customFormat="1">
      <c r="A641" s="203"/>
    </row>
    <row r="642" spans="1:1" s="104" customFormat="1">
      <c r="A642" s="203"/>
    </row>
    <row r="643" spans="1:1" s="104" customFormat="1">
      <c r="A643" s="203"/>
    </row>
    <row r="644" spans="1:1" s="104" customFormat="1">
      <c r="A644" s="203"/>
    </row>
    <row r="645" spans="1:1" s="104" customFormat="1">
      <c r="A645" s="203"/>
    </row>
    <row r="646" spans="1:1" s="104" customFormat="1">
      <c r="A646" s="203"/>
    </row>
    <row r="647" spans="1:1" s="104" customFormat="1">
      <c r="A647" s="203"/>
    </row>
    <row r="648" spans="1:1" s="104" customFormat="1">
      <c r="A648" s="203"/>
    </row>
    <row r="649" spans="1:1" s="104" customFormat="1">
      <c r="A649" s="203"/>
    </row>
    <row r="650" spans="1:1" s="104" customFormat="1">
      <c r="A650" s="203"/>
    </row>
    <row r="651" spans="1:1" s="104" customFormat="1">
      <c r="A651" s="203"/>
    </row>
    <row r="652" spans="1:1" s="104" customFormat="1">
      <c r="A652" s="203"/>
    </row>
    <row r="653" spans="1:1" s="104" customFormat="1">
      <c r="A653" s="203"/>
    </row>
    <row r="654" spans="1:1" s="104" customFormat="1">
      <c r="A654" s="203"/>
    </row>
    <row r="655" spans="1:1" s="104" customFormat="1">
      <c r="A655" s="203"/>
    </row>
    <row r="656" spans="1:1" s="104" customFormat="1">
      <c r="A656" s="203"/>
    </row>
    <row r="657" spans="1:1" s="104" customFormat="1">
      <c r="A657" s="203"/>
    </row>
    <row r="658" spans="1:1" s="104" customFormat="1">
      <c r="A658" s="203"/>
    </row>
    <row r="659" spans="1:1" s="104" customFormat="1">
      <c r="A659" s="203"/>
    </row>
    <row r="660" spans="1:1" s="104" customFormat="1">
      <c r="A660" s="203"/>
    </row>
    <row r="661" spans="1:1" s="104" customFormat="1">
      <c r="A661" s="203"/>
    </row>
    <row r="662" spans="1:1" s="104" customFormat="1">
      <c r="A662" s="203"/>
    </row>
    <row r="663" spans="1:1" s="104" customFormat="1">
      <c r="A663" s="203"/>
    </row>
    <row r="664" spans="1:1" s="104" customFormat="1">
      <c r="A664" s="203"/>
    </row>
    <row r="665" spans="1:1" s="104" customFormat="1">
      <c r="A665" s="203"/>
    </row>
    <row r="666" spans="1:1" s="104" customFormat="1">
      <c r="A666" s="203"/>
    </row>
    <row r="667" spans="1:1" s="104" customFormat="1">
      <c r="A667" s="203"/>
    </row>
    <row r="668" spans="1:1" s="104" customFormat="1">
      <c r="A668" s="203"/>
    </row>
    <row r="669" spans="1:1" s="104" customFormat="1">
      <c r="A669" s="203"/>
    </row>
    <row r="670" spans="1:1" s="104" customFormat="1">
      <c r="A670" s="203"/>
    </row>
    <row r="671" spans="1:1" s="104" customFormat="1">
      <c r="A671" s="203"/>
    </row>
    <row r="672" spans="1:1" s="104" customFormat="1">
      <c r="A672" s="203"/>
    </row>
    <row r="673" spans="1:1" s="104" customFormat="1">
      <c r="A673" s="203"/>
    </row>
    <row r="674" spans="1:1" s="104" customFormat="1">
      <c r="A674" s="203"/>
    </row>
    <row r="675" spans="1:1" s="104" customFormat="1">
      <c r="A675" s="203"/>
    </row>
    <row r="676" spans="1:1" s="104" customFormat="1">
      <c r="A676" s="203"/>
    </row>
    <row r="677" spans="1:1" s="104" customFormat="1">
      <c r="A677" s="203"/>
    </row>
    <row r="678" spans="1:1" s="104" customFormat="1">
      <c r="A678" s="203"/>
    </row>
    <row r="679" spans="1:1" s="104" customFormat="1">
      <c r="A679" s="203"/>
    </row>
    <row r="680" spans="1:1" s="104" customFormat="1">
      <c r="A680" s="203"/>
    </row>
    <row r="681" spans="1:1" s="104" customFormat="1">
      <c r="A681" s="203"/>
    </row>
    <row r="682" spans="1:1" s="104" customFormat="1">
      <c r="A682" s="203"/>
    </row>
    <row r="683" spans="1:1" s="104" customFormat="1">
      <c r="A683" s="203"/>
    </row>
    <row r="684" spans="1:1" s="104" customFormat="1">
      <c r="A684" s="203"/>
    </row>
    <row r="685" spans="1:1" s="104" customFormat="1">
      <c r="A685" s="203"/>
    </row>
    <row r="686" spans="1:1" s="104" customFormat="1">
      <c r="A686" s="203"/>
    </row>
    <row r="687" spans="1:1" s="104" customFormat="1">
      <c r="A687" s="203"/>
    </row>
    <row r="688" spans="1:1" s="104" customFormat="1">
      <c r="A688" s="203"/>
    </row>
    <row r="689" spans="1:1" s="104" customFormat="1">
      <c r="A689" s="203"/>
    </row>
    <row r="690" spans="1:1" s="104" customFormat="1">
      <c r="A690" s="203"/>
    </row>
    <row r="691" spans="1:1" s="104" customFormat="1">
      <c r="A691" s="203"/>
    </row>
    <row r="692" spans="1:1" s="104" customFormat="1">
      <c r="A692" s="203"/>
    </row>
    <row r="693" spans="1:1" s="104" customFormat="1">
      <c r="A693" s="203"/>
    </row>
    <row r="694" spans="1:1" s="104" customFormat="1">
      <c r="A694" s="203"/>
    </row>
    <row r="695" spans="1:1" s="104" customFormat="1">
      <c r="A695" s="203"/>
    </row>
    <row r="696" spans="1:1" s="104" customFormat="1">
      <c r="A696" s="203"/>
    </row>
    <row r="697" spans="1:1" s="104" customFormat="1">
      <c r="A697" s="203"/>
    </row>
    <row r="698" spans="1:1" s="104" customFormat="1">
      <c r="A698" s="203"/>
    </row>
    <row r="699" spans="1:1" s="104" customFormat="1">
      <c r="A699" s="203"/>
    </row>
    <row r="700" spans="1:1" s="104" customFormat="1">
      <c r="A700" s="203"/>
    </row>
    <row r="701" spans="1:1" s="104" customFormat="1">
      <c r="A701" s="203"/>
    </row>
    <row r="702" spans="1:1" s="104" customFormat="1">
      <c r="A702" s="203"/>
    </row>
    <row r="703" spans="1:1" s="104" customFormat="1">
      <c r="A703" s="203"/>
    </row>
    <row r="704" spans="1:1" s="104" customFormat="1">
      <c r="A704" s="203"/>
    </row>
    <row r="705" spans="1:1" s="104" customFormat="1">
      <c r="A705" s="203"/>
    </row>
    <row r="706" spans="1:1" s="104" customFormat="1">
      <c r="A706" s="203"/>
    </row>
    <row r="707" spans="1:1" s="104" customFormat="1">
      <c r="A707" s="203"/>
    </row>
    <row r="708" spans="1:1" s="104" customFormat="1">
      <c r="A708" s="203"/>
    </row>
    <row r="709" spans="1:1" s="104" customFormat="1">
      <c r="A709" s="203"/>
    </row>
    <row r="710" spans="1:1" s="104" customFormat="1">
      <c r="A710" s="203"/>
    </row>
    <row r="711" spans="1:1" s="104" customFormat="1">
      <c r="A711" s="203"/>
    </row>
    <row r="712" spans="1:1" s="104" customFormat="1">
      <c r="A712" s="203"/>
    </row>
    <row r="713" spans="1:1" s="104" customFormat="1">
      <c r="A713" s="203"/>
    </row>
    <row r="714" spans="1:1" s="104" customFormat="1">
      <c r="A714" s="203"/>
    </row>
    <row r="715" spans="1:1" s="104" customFormat="1">
      <c r="A715" s="203"/>
    </row>
    <row r="716" spans="1:1" s="104" customFormat="1">
      <c r="A716" s="203"/>
    </row>
    <row r="717" spans="1:1" s="104" customFormat="1">
      <c r="A717" s="203"/>
    </row>
    <row r="718" spans="1:1" s="104" customFormat="1">
      <c r="A718" s="203"/>
    </row>
    <row r="719" spans="1:1" s="104" customFormat="1">
      <c r="A719" s="203"/>
    </row>
    <row r="720" spans="1:1" s="104" customFormat="1">
      <c r="A720" s="203"/>
    </row>
    <row r="721" spans="1:1" s="104" customFormat="1">
      <c r="A721" s="203"/>
    </row>
    <row r="722" spans="1:1" s="104" customFormat="1">
      <c r="A722" s="203"/>
    </row>
    <row r="723" spans="1:1" s="104" customFormat="1">
      <c r="A723" s="203"/>
    </row>
    <row r="724" spans="1:1" s="104" customFormat="1">
      <c r="A724" s="203"/>
    </row>
    <row r="725" spans="1:1" s="104" customFormat="1">
      <c r="A725" s="203"/>
    </row>
    <row r="726" spans="1:1" s="104" customFormat="1">
      <c r="A726" s="203"/>
    </row>
    <row r="727" spans="1:1" s="104" customFormat="1">
      <c r="A727" s="203"/>
    </row>
    <row r="728" spans="1:1" s="104" customFormat="1">
      <c r="A728" s="203"/>
    </row>
    <row r="729" spans="1:1" s="104" customFormat="1">
      <c r="A729" s="203"/>
    </row>
    <row r="730" spans="1:1" s="104" customFormat="1">
      <c r="A730" s="203"/>
    </row>
    <row r="731" spans="1:1" s="104" customFormat="1">
      <c r="A731" s="203"/>
    </row>
    <row r="732" spans="1:1" s="104" customFormat="1">
      <c r="A732" s="203"/>
    </row>
    <row r="733" spans="1:1" s="104" customFormat="1">
      <c r="A733" s="203"/>
    </row>
    <row r="734" spans="1:1" s="104" customFormat="1">
      <c r="A734" s="203"/>
    </row>
    <row r="735" spans="1:1" s="104" customFormat="1">
      <c r="A735" s="203"/>
    </row>
    <row r="736" spans="1:1" s="104" customFormat="1">
      <c r="A736" s="203"/>
    </row>
    <row r="737" spans="1:1" s="104" customFormat="1">
      <c r="A737" s="203"/>
    </row>
    <row r="738" spans="1:1" s="104" customFormat="1">
      <c r="A738" s="203"/>
    </row>
    <row r="739" spans="1:1" s="104" customFormat="1">
      <c r="A739" s="203"/>
    </row>
    <row r="740" spans="1:1" s="104" customFormat="1">
      <c r="A740" s="203"/>
    </row>
    <row r="741" spans="1:1" s="104" customFormat="1">
      <c r="A741" s="203"/>
    </row>
  </sheetData>
  <mergeCells count="1">
    <mergeCell ref="C1:F1"/>
  </mergeCells>
  <hyperlinks>
    <hyperlink ref="A1" location="Contents!A1" display="INDEX"/>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2"/>
  <sheetViews>
    <sheetView zoomScale="60" zoomScaleNormal="60" workbookViewId="0"/>
  </sheetViews>
  <sheetFormatPr baseColWidth="10" defaultColWidth="37.28515625" defaultRowHeight="15"/>
  <cols>
    <col min="1" max="1" width="36.140625" style="202" bestFit="1" customWidth="1"/>
    <col min="2" max="2" width="88.7109375" style="130" customWidth="1"/>
    <col min="3" max="9" width="22.7109375" style="130" customWidth="1"/>
    <col min="10" max="10" width="37.28515625" style="130"/>
    <col min="11" max="36" width="37.28515625" style="110"/>
    <col min="37" max="16384" width="37.28515625" style="130"/>
  </cols>
  <sheetData>
    <row r="1" spans="1:10" ht="31.5">
      <c r="A1" s="193" t="s">
        <v>98</v>
      </c>
      <c r="B1" s="112"/>
      <c r="C1" s="236" t="s">
        <v>85</v>
      </c>
      <c r="D1" s="236"/>
      <c r="E1" s="236"/>
      <c r="F1" s="236"/>
      <c r="G1" s="112"/>
      <c r="H1" s="112"/>
      <c r="I1" s="112"/>
      <c r="J1" s="112"/>
    </row>
    <row r="2" spans="1:10" ht="10.35" customHeight="1">
      <c r="A2" s="201"/>
      <c r="B2" s="112"/>
      <c r="C2" s="107"/>
      <c r="D2" s="108"/>
      <c r="E2" s="108"/>
      <c r="F2" s="109"/>
      <c r="G2" s="112"/>
      <c r="H2" s="112"/>
      <c r="I2" s="112"/>
      <c r="J2" s="112"/>
    </row>
    <row r="3" spans="1:10" ht="10.35" customHeight="1">
      <c r="A3" s="201"/>
      <c r="B3" s="114"/>
      <c r="C3" s="110"/>
      <c r="D3" s="110"/>
      <c r="E3" s="110"/>
      <c r="F3" s="110"/>
      <c r="G3" s="114"/>
      <c r="H3" s="114"/>
      <c r="I3" s="114"/>
      <c r="J3" s="114"/>
    </row>
    <row r="4" spans="1:10" ht="30" customHeight="1">
      <c r="A4" s="201"/>
      <c r="B4" s="148" t="s">
        <v>111</v>
      </c>
      <c r="C4" s="163" t="s">
        <v>39</v>
      </c>
      <c r="D4" s="212" t="s">
        <v>99</v>
      </c>
      <c r="E4" s="212" t="s">
        <v>114</v>
      </c>
      <c r="F4" s="212" t="s">
        <v>100</v>
      </c>
      <c r="G4" s="214" t="s">
        <v>72</v>
      </c>
      <c r="H4" s="215" t="s">
        <v>73</v>
      </c>
      <c r="I4" s="213" t="s">
        <v>115</v>
      </c>
      <c r="J4" s="112"/>
    </row>
    <row r="5" spans="1:10" ht="30" customHeight="1">
      <c r="A5" s="201"/>
      <c r="B5" s="167" t="s">
        <v>40</v>
      </c>
      <c r="C5" s="168">
        <v>6081</v>
      </c>
      <c r="D5" s="169">
        <v>-61349</v>
      </c>
      <c r="E5" s="168">
        <v>6179</v>
      </c>
      <c r="F5" s="169">
        <v>-55171</v>
      </c>
      <c r="G5" s="168" t="s">
        <v>21</v>
      </c>
      <c r="H5" s="170" t="s">
        <v>21</v>
      </c>
      <c r="I5" s="171">
        <v>0.51</v>
      </c>
      <c r="J5" s="112"/>
    </row>
    <row r="6" spans="1:10" ht="30" customHeight="1">
      <c r="A6" s="201"/>
      <c r="B6" s="172" t="s">
        <v>41</v>
      </c>
      <c r="C6" s="173">
        <v>15167</v>
      </c>
      <c r="D6" s="174" t="s">
        <v>21</v>
      </c>
      <c r="E6" s="173">
        <v>7875</v>
      </c>
      <c r="F6" s="174" t="s">
        <v>21</v>
      </c>
      <c r="G6" s="173">
        <v>695</v>
      </c>
      <c r="H6" s="175" t="s">
        <v>21</v>
      </c>
      <c r="I6" s="176">
        <v>0.51</v>
      </c>
      <c r="J6" s="112"/>
    </row>
    <row r="7" spans="1:10" ht="30" customHeight="1">
      <c r="A7" s="201"/>
      <c r="B7" s="172" t="s">
        <v>42</v>
      </c>
      <c r="C7" s="173">
        <v>8456</v>
      </c>
      <c r="D7" s="174" t="s">
        <v>21</v>
      </c>
      <c r="E7" s="173">
        <v>8891</v>
      </c>
      <c r="F7" s="174" t="s">
        <v>21</v>
      </c>
      <c r="G7" s="173">
        <v>324</v>
      </c>
      <c r="H7" s="175" t="s">
        <v>21</v>
      </c>
      <c r="I7" s="176">
        <v>0.51</v>
      </c>
      <c r="J7" s="112"/>
    </row>
    <row r="8" spans="1:10" ht="30" customHeight="1">
      <c r="A8" s="201"/>
      <c r="B8" s="172" t="s">
        <v>43</v>
      </c>
      <c r="C8" s="173">
        <v>2160</v>
      </c>
      <c r="D8" s="174">
        <v>-2260</v>
      </c>
      <c r="E8" s="173">
        <v>2849</v>
      </c>
      <c r="F8" s="174">
        <v>589</v>
      </c>
      <c r="G8" s="173" t="s">
        <v>21</v>
      </c>
      <c r="H8" s="175" t="s">
        <v>21</v>
      </c>
      <c r="I8" s="176">
        <v>0.51</v>
      </c>
      <c r="J8" s="112"/>
    </row>
    <row r="9" spans="1:10" ht="30" customHeight="1">
      <c r="A9" s="201"/>
      <c r="B9" s="172" t="s">
        <v>44</v>
      </c>
      <c r="C9" s="173">
        <v>914</v>
      </c>
      <c r="D9" s="174">
        <v>-729</v>
      </c>
      <c r="E9" s="173">
        <v>217</v>
      </c>
      <c r="F9" s="174">
        <v>-512</v>
      </c>
      <c r="G9" s="173">
        <v>65</v>
      </c>
      <c r="H9" s="175" t="s">
        <v>21</v>
      </c>
      <c r="I9" s="176">
        <v>0.51</v>
      </c>
      <c r="J9" s="112"/>
    </row>
    <row r="10" spans="1:10" ht="30" customHeight="1">
      <c r="A10" s="201"/>
      <c r="B10" s="172" t="s">
        <v>45</v>
      </c>
      <c r="C10" s="173">
        <v>1991</v>
      </c>
      <c r="D10" s="174">
        <v>-3313</v>
      </c>
      <c r="E10" s="173">
        <v>1025</v>
      </c>
      <c r="F10" s="174">
        <v>-2288</v>
      </c>
      <c r="G10" s="173">
        <v>220</v>
      </c>
      <c r="H10" s="175" t="s">
        <v>21</v>
      </c>
      <c r="I10" s="176">
        <v>0.51</v>
      </c>
      <c r="J10" s="112"/>
    </row>
    <row r="11" spans="1:10" ht="30" customHeight="1">
      <c r="A11" s="201"/>
      <c r="B11" s="172" t="s">
        <v>46</v>
      </c>
      <c r="C11" s="173">
        <v>3272</v>
      </c>
      <c r="D11" s="174">
        <v>-6662</v>
      </c>
      <c r="E11" s="173">
        <v>2207</v>
      </c>
      <c r="F11" s="174">
        <v>-4455</v>
      </c>
      <c r="G11" s="173">
        <v>279</v>
      </c>
      <c r="H11" s="175" t="s">
        <v>21</v>
      </c>
      <c r="I11" s="176">
        <v>0.51</v>
      </c>
      <c r="J11" s="112"/>
    </row>
    <row r="12" spans="1:10" ht="30" customHeight="1">
      <c r="A12" s="201"/>
      <c r="B12" s="172" t="s">
        <v>47</v>
      </c>
      <c r="C12" s="173">
        <v>4954</v>
      </c>
      <c r="D12" s="174">
        <v>-10431</v>
      </c>
      <c r="E12" s="173">
        <v>2615</v>
      </c>
      <c r="F12" s="174">
        <v>-7816</v>
      </c>
      <c r="G12" s="173">
        <v>365</v>
      </c>
      <c r="H12" s="175" t="s">
        <v>21</v>
      </c>
      <c r="I12" s="176">
        <v>0.2601</v>
      </c>
      <c r="J12" s="112"/>
    </row>
    <row r="13" spans="1:10" ht="30" customHeight="1">
      <c r="A13" s="201"/>
      <c r="B13" s="172" t="s">
        <v>48</v>
      </c>
      <c r="C13" s="173">
        <v>3068</v>
      </c>
      <c r="D13" s="174">
        <v>-6813</v>
      </c>
      <c r="E13" s="173">
        <v>969</v>
      </c>
      <c r="F13" s="174">
        <v>-5844</v>
      </c>
      <c r="G13" s="173">
        <v>142</v>
      </c>
      <c r="H13" s="175" t="s">
        <v>21</v>
      </c>
      <c r="I13" s="176">
        <v>0.2601</v>
      </c>
      <c r="J13" s="112"/>
    </row>
    <row r="14" spans="1:10" ht="30" customHeight="1">
      <c r="A14" s="201"/>
      <c r="B14" s="172" t="s">
        <v>49</v>
      </c>
      <c r="C14" s="173">
        <v>17033</v>
      </c>
      <c r="D14" s="174">
        <v>-80597</v>
      </c>
      <c r="E14" s="173">
        <v>8297</v>
      </c>
      <c r="F14" s="174">
        <v>-72300</v>
      </c>
      <c r="G14" s="173">
        <v>342</v>
      </c>
      <c r="H14" s="175" t="s">
        <v>21</v>
      </c>
      <c r="I14" s="176">
        <v>0.2601</v>
      </c>
      <c r="J14" s="112"/>
    </row>
    <row r="15" spans="1:10" ht="30" customHeight="1">
      <c r="A15" s="201"/>
      <c r="B15" s="172" t="s">
        <v>50</v>
      </c>
      <c r="C15" s="173">
        <v>10533</v>
      </c>
      <c r="D15" s="174">
        <v>-127062</v>
      </c>
      <c r="E15" s="173">
        <v>11596</v>
      </c>
      <c r="F15" s="174">
        <v>-115466</v>
      </c>
      <c r="G15" s="173">
        <v>366</v>
      </c>
      <c r="H15" s="175" t="s">
        <v>21</v>
      </c>
      <c r="I15" s="176">
        <v>0.51</v>
      </c>
      <c r="J15" s="112"/>
    </row>
    <row r="16" spans="1:10" ht="30" customHeight="1">
      <c r="A16" s="201"/>
      <c r="B16" s="172" t="s">
        <v>51</v>
      </c>
      <c r="C16" s="173">
        <v>12219</v>
      </c>
      <c r="D16" s="174">
        <v>-57766</v>
      </c>
      <c r="E16" s="173">
        <v>23288</v>
      </c>
      <c r="F16" s="174">
        <v>-34478</v>
      </c>
      <c r="G16" s="173" t="s">
        <v>21</v>
      </c>
      <c r="H16" s="175">
        <v>180</v>
      </c>
      <c r="I16" s="176">
        <v>0.51</v>
      </c>
      <c r="J16" s="112"/>
    </row>
    <row r="17" spans="1:10" ht="30" customHeight="1">
      <c r="A17" s="201"/>
      <c r="B17" s="172" t="s">
        <v>52</v>
      </c>
      <c r="C17" s="173">
        <v>8497</v>
      </c>
      <c r="D17" s="174">
        <v>-24163</v>
      </c>
      <c r="E17" s="173">
        <v>4133</v>
      </c>
      <c r="F17" s="174">
        <v>-20031</v>
      </c>
      <c r="G17" s="173">
        <v>940</v>
      </c>
      <c r="H17" s="175" t="s">
        <v>21</v>
      </c>
      <c r="I17" s="176">
        <v>0.34</v>
      </c>
      <c r="J17" s="112"/>
    </row>
    <row r="18" spans="1:10" ht="30" customHeight="1">
      <c r="A18" s="201"/>
      <c r="B18" s="172" t="s">
        <v>53</v>
      </c>
      <c r="C18" s="173">
        <v>5902</v>
      </c>
      <c r="D18" s="174">
        <v>-27163</v>
      </c>
      <c r="E18" s="173">
        <v>4902</v>
      </c>
      <c r="F18" s="174">
        <v>-22262</v>
      </c>
      <c r="G18" s="173">
        <v>581</v>
      </c>
      <c r="H18" s="175" t="s">
        <v>21</v>
      </c>
      <c r="I18" s="176">
        <v>0.51</v>
      </c>
      <c r="J18" s="112"/>
    </row>
    <row r="19" spans="1:10" ht="30" customHeight="1">
      <c r="A19" s="201"/>
      <c r="B19" s="172" t="s">
        <v>54</v>
      </c>
      <c r="C19" s="173">
        <v>687</v>
      </c>
      <c r="D19" s="174" t="s">
        <v>21</v>
      </c>
      <c r="E19" s="173" t="s">
        <v>21</v>
      </c>
      <c r="F19" s="174" t="s">
        <v>21</v>
      </c>
      <c r="G19" s="173" t="s">
        <v>21</v>
      </c>
      <c r="H19" s="175" t="s">
        <v>21</v>
      </c>
      <c r="I19" s="176">
        <v>0.51</v>
      </c>
      <c r="J19" s="112"/>
    </row>
    <row r="20" spans="1:10" ht="30" customHeight="1">
      <c r="A20" s="201"/>
      <c r="B20" s="172" t="s">
        <v>55</v>
      </c>
      <c r="C20" s="173">
        <v>7883</v>
      </c>
      <c r="D20" s="174">
        <v>-40232</v>
      </c>
      <c r="E20" s="173">
        <v>16788</v>
      </c>
      <c r="F20" s="174">
        <v>-23445</v>
      </c>
      <c r="G20" s="173">
        <v>181</v>
      </c>
      <c r="H20" s="175" t="s">
        <v>21</v>
      </c>
      <c r="I20" s="176">
        <v>0.255</v>
      </c>
      <c r="J20" s="112"/>
    </row>
    <row r="21" spans="1:10" ht="30" customHeight="1">
      <c r="A21" s="201"/>
      <c r="B21" s="177" t="s">
        <v>56</v>
      </c>
      <c r="C21" s="178">
        <v>-95</v>
      </c>
      <c r="D21" s="179">
        <v>-87714</v>
      </c>
      <c r="E21" s="178">
        <v>36282</v>
      </c>
      <c r="F21" s="179">
        <v>-51433</v>
      </c>
      <c r="G21" s="178">
        <v>240</v>
      </c>
      <c r="H21" s="180"/>
      <c r="I21" s="181">
        <v>0.255</v>
      </c>
      <c r="J21" s="112"/>
    </row>
    <row r="22" spans="1:10" ht="9.9499999999999993" customHeight="1">
      <c r="A22" s="201"/>
      <c r="B22" s="131"/>
      <c r="C22" s="132"/>
      <c r="D22" s="133"/>
      <c r="E22" s="132"/>
      <c r="F22" s="133"/>
      <c r="G22" s="134"/>
      <c r="H22" s="135"/>
      <c r="I22" s="136"/>
      <c r="J22" s="112"/>
    </row>
    <row r="23" spans="1:10" ht="30" customHeight="1">
      <c r="A23" s="201"/>
      <c r="B23" s="148" t="s">
        <v>116</v>
      </c>
      <c r="C23" s="164"/>
      <c r="D23" s="164"/>
      <c r="E23" s="164"/>
      <c r="F23" s="164"/>
      <c r="G23" s="164"/>
      <c r="H23" s="164"/>
      <c r="I23" s="165"/>
      <c r="J23" s="112"/>
    </row>
    <row r="24" spans="1:10" ht="30" customHeight="1">
      <c r="A24" s="201"/>
      <c r="B24" s="167" t="s">
        <v>57</v>
      </c>
      <c r="C24" s="168">
        <v>22706</v>
      </c>
      <c r="D24" s="169">
        <v>-468886</v>
      </c>
      <c r="E24" s="168">
        <v>17774</v>
      </c>
      <c r="F24" s="169">
        <v>-451111</v>
      </c>
      <c r="G24" s="168" t="s">
        <v>21</v>
      </c>
      <c r="H24" s="170" t="s">
        <v>21</v>
      </c>
      <c r="I24" s="171">
        <v>0.51</v>
      </c>
      <c r="J24" s="112"/>
    </row>
    <row r="25" spans="1:10" ht="30" customHeight="1">
      <c r="A25" s="201"/>
      <c r="B25" s="172" t="s">
        <v>58</v>
      </c>
      <c r="C25" s="173">
        <v>22895</v>
      </c>
      <c r="D25" s="174" t="s">
        <v>21</v>
      </c>
      <c r="E25" s="173">
        <v>10542</v>
      </c>
      <c r="F25" s="174" t="s">
        <v>21</v>
      </c>
      <c r="G25" s="173">
        <v>256</v>
      </c>
      <c r="H25" s="175" t="s">
        <v>21</v>
      </c>
      <c r="I25" s="176">
        <v>0.51</v>
      </c>
      <c r="J25" s="112"/>
    </row>
    <row r="26" spans="1:10" ht="30" customHeight="1">
      <c r="A26" s="201"/>
      <c r="B26" s="172" t="s">
        <v>59</v>
      </c>
      <c r="C26" s="173">
        <v>14763</v>
      </c>
      <c r="D26" s="174" t="s">
        <v>21</v>
      </c>
      <c r="E26" s="173">
        <v>5175</v>
      </c>
      <c r="F26" s="174" t="s">
        <v>21</v>
      </c>
      <c r="G26" s="173">
        <v>198</v>
      </c>
      <c r="H26" s="175" t="s">
        <v>21</v>
      </c>
      <c r="I26" s="176">
        <v>0.51</v>
      </c>
      <c r="J26" s="112"/>
    </row>
    <row r="27" spans="1:10" ht="30" customHeight="1">
      <c r="A27" s="201"/>
      <c r="B27" s="172" t="s">
        <v>60</v>
      </c>
      <c r="C27" s="173">
        <v>9122</v>
      </c>
      <c r="D27" s="174">
        <v>-151868</v>
      </c>
      <c r="E27" s="173">
        <v>21284</v>
      </c>
      <c r="F27" s="174">
        <v>-130584</v>
      </c>
      <c r="G27" s="173" t="s">
        <v>21</v>
      </c>
      <c r="H27" s="175" t="s">
        <v>21</v>
      </c>
      <c r="I27" s="176">
        <v>0.255</v>
      </c>
      <c r="J27" s="112"/>
    </row>
    <row r="28" spans="1:10" ht="30" customHeight="1">
      <c r="A28" s="201"/>
      <c r="B28" s="172" t="s">
        <v>61</v>
      </c>
      <c r="C28" s="173">
        <v>-270</v>
      </c>
      <c r="D28" s="174">
        <v>-4076</v>
      </c>
      <c r="E28" s="173">
        <v>7833</v>
      </c>
      <c r="F28" s="174">
        <v>3757</v>
      </c>
      <c r="G28" s="173">
        <v>110</v>
      </c>
      <c r="H28" s="175" t="s">
        <v>21</v>
      </c>
      <c r="I28" s="176">
        <v>0.255</v>
      </c>
      <c r="J28" s="112"/>
    </row>
    <row r="29" spans="1:10" ht="30" customHeight="1">
      <c r="A29" s="201"/>
      <c r="B29" s="172" t="s">
        <v>62</v>
      </c>
      <c r="C29" s="173">
        <v>-288</v>
      </c>
      <c r="D29" s="174">
        <v>-5209</v>
      </c>
      <c r="E29" s="173">
        <v>9796</v>
      </c>
      <c r="F29" s="174">
        <v>4587</v>
      </c>
      <c r="G29" s="173">
        <v>387</v>
      </c>
      <c r="H29" s="175" t="s">
        <v>21</v>
      </c>
      <c r="I29" s="176">
        <v>0.255</v>
      </c>
      <c r="J29" s="112"/>
    </row>
    <row r="30" spans="1:10" ht="30" customHeight="1">
      <c r="A30" s="201"/>
      <c r="B30" s="177" t="s">
        <v>63</v>
      </c>
      <c r="C30" s="178">
        <v>4268</v>
      </c>
      <c r="D30" s="179" t="s">
        <v>21</v>
      </c>
      <c r="E30" s="178">
        <v>944</v>
      </c>
      <c r="F30" s="179" t="s">
        <v>21</v>
      </c>
      <c r="G30" s="178">
        <v>52</v>
      </c>
      <c r="H30" s="180" t="s">
        <v>21</v>
      </c>
      <c r="I30" s="181">
        <v>0.255</v>
      </c>
      <c r="J30" s="112"/>
    </row>
    <row r="31" spans="1:10" ht="30" customHeight="1">
      <c r="A31" s="201"/>
      <c r="B31" s="182" t="s">
        <v>64</v>
      </c>
      <c r="C31" s="183">
        <v>29964</v>
      </c>
      <c r="D31" s="184">
        <v>-973281</v>
      </c>
      <c r="E31" s="183">
        <v>72557</v>
      </c>
      <c r="F31" s="184">
        <v>-900723</v>
      </c>
      <c r="G31" s="183">
        <v>899</v>
      </c>
      <c r="H31" s="186" t="s">
        <v>21</v>
      </c>
      <c r="I31" s="185">
        <v>0.10199999999999999</v>
      </c>
      <c r="J31" s="112"/>
    </row>
    <row r="32" spans="1:10" ht="9.9499999999999993" customHeight="1">
      <c r="A32" s="201"/>
      <c r="B32" s="131"/>
      <c r="C32" s="132"/>
      <c r="D32" s="133"/>
      <c r="E32" s="132"/>
      <c r="F32" s="133"/>
      <c r="G32" s="134"/>
      <c r="H32" s="135"/>
      <c r="I32" s="137"/>
      <c r="J32" s="112"/>
    </row>
    <row r="33" spans="1:10" ht="30" customHeight="1">
      <c r="A33" s="201"/>
      <c r="B33" s="148" t="s">
        <v>117</v>
      </c>
      <c r="C33" s="164"/>
      <c r="D33" s="164"/>
      <c r="E33" s="164"/>
      <c r="F33" s="164"/>
      <c r="G33" s="164"/>
      <c r="H33" s="164"/>
      <c r="I33" s="166"/>
      <c r="J33" s="112"/>
    </row>
    <row r="34" spans="1:10" ht="30" customHeight="1">
      <c r="A34" s="201"/>
      <c r="B34" s="182" t="s">
        <v>65</v>
      </c>
      <c r="C34" s="183">
        <v>-44</v>
      </c>
      <c r="D34" s="184">
        <v>-860</v>
      </c>
      <c r="E34" s="183">
        <v>1995</v>
      </c>
      <c r="F34" s="184">
        <v>1134</v>
      </c>
      <c r="G34" s="183">
        <v>162</v>
      </c>
      <c r="H34" s="186" t="s">
        <v>21</v>
      </c>
      <c r="I34" s="187">
        <v>0.51</v>
      </c>
      <c r="J34" s="112"/>
    </row>
    <row r="35" spans="1:10" ht="9.9499999999999993" customHeight="1">
      <c r="A35" s="201"/>
      <c r="B35" s="164"/>
      <c r="C35" s="164"/>
      <c r="D35" s="164"/>
      <c r="E35" s="164"/>
      <c r="F35" s="164"/>
      <c r="G35" s="164"/>
      <c r="H35" s="164"/>
      <c r="I35" s="166"/>
      <c r="J35" s="112"/>
    </row>
    <row r="36" spans="1:10" ht="30" customHeight="1">
      <c r="A36" s="201"/>
      <c r="B36" s="148" t="s">
        <v>118</v>
      </c>
      <c r="C36" s="164"/>
      <c r="D36" s="164"/>
      <c r="E36" s="164"/>
      <c r="F36" s="164"/>
      <c r="G36" s="164"/>
      <c r="H36" s="164"/>
      <c r="I36" s="166"/>
      <c r="J36" s="112"/>
    </row>
    <row r="37" spans="1:10" ht="30" customHeight="1">
      <c r="A37" s="201"/>
      <c r="B37" s="167" t="s">
        <v>66</v>
      </c>
      <c r="C37" s="168">
        <v>4734</v>
      </c>
      <c r="D37" s="169">
        <v>-32400</v>
      </c>
      <c r="E37" s="168">
        <v>2203</v>
      </c>
      <c r="F37" s="169">
        <v>-30197</v>
      </c>
      <c r="G37" s="168" t="s">
        <v>21</v>
      </c>
      <c r="H37" s="170">
        <v>15</v>
      </c>
      <c r="I37" s="171">
        <v>0.51</v>
      </c>
      <c r="J37" s="112"/>
    </row>
    <row r="38" spans="1:10" ht="30" customHeight="1">
      <c r="A38" s="201"/>
      <c r="B38" s="172" t="s">
        <v>67</v>
      </c>
      <c r="C38" s="173">
        <v>16162</v>
      </c>
      <c r="D38" s="174">
        <v>-196123</v>
      </c>
      <c r="E38" s="173">
        <v>6014.6</v>
      </c>
      <c r="F38" s="174">
        <v>-190108.6</v>
      </c>
      <c r="G38" s="173" t="s">
        <v>21</v>
      </c>
      <c r="H38" s="175">
        <v>50</v>
      </c>
      <c r="I38" s="176">
        <v>0.49759999999999999</v>
      </c>
      <c r="J38" s="112"/>
    </row>
    <row r="39" spans="1:10" ht="30" customHeight="1">
      <c r="A39" s="201"/>
      <c r="B39" s="172" t="s">
        <v>68</v>
      </c>
      <c r="C39" s="173">
        <v>36583</v>
      </c>
      <c r="D39" s="174">
        <v>-373603</v>
      </c>
      <c r="E39" s="173">
        <v>18472.599999999999</v>
      </c>
      <c r="F39" s="174">
        <v>-355129.59999999998</v>
      </c>
      <c r="G39" s="173" t="s">
        <v>21</v>
      </c>
      <c r="H39" s="175">
        <v>100</v>
      </c>
      <c r="I39" s="176">
        <v>0.51</v>
      </c>
      <c r="J39" s="112"/>
    </row>
    <row r="40" spans="1:10" ht="30" customHeight="1">
      <c r="A40" s="201"/>
      <c r="B40" s="172" t="s">
        <v>69</v>
      </c>
      <c r="C40" s="173">
        <v>-102</v>
      </c>
      <c r="D40" s="174">
        <v>-4273</v>
      </c>
      <c r="E40" s="173">
        <v>23</v>
      </c>
      <c r="F40" s="174">
        <v>-4249.6000000000004</v>
      </c>
      <c r="G40" s="173" t="s">
        <v>21</v>
      </c>
      <c r="H40" s="175" t="s">
        <v>21</v>
      </c>
      <c r="I40" s="176">
        <v>0.51</v>
      </c>
      <c r="J40" s="112"/>
    </row>
    <row r="41" spans="1:10" ht="30" customHeight="1">
      <c r="A41" s="201"/>
      <c r="B41" s="188" t="s">
        <v>101</v>
      </c>
      <c r="C41" s="178">
        <v>30667</v>
      </c>
      <c r="D41" s="179" t="s">
        <v>21</v>
      </c>
      <c r="E41" s="178" t="s">
        <v>21</v>
      </c>
      <c r="F41" s="179" t="s">
        <v>21</v>
      </c>
      <c r="G41" s="178" t="s">
        <v>21</v>
      </c>
      <c r="H41" s="180" t="s">
        <v>21</v>
      </c>
      <c r="I41" s="180" t="s">
        <v>21</v>
      </c>
      <c r="J41" s="112"/>
    </row>
    <row r="42" spans="1:10" ht="9.9499999999999993" customHeight="1">
      <c r="A42" s="201"/>
      <c r="B42" s="131"/>
      <c r="C42" s="134"/>
      <c r="D42" s="134"/>
      <c r="E42" s="134"/>
      <c r="F42" s="134"/>
      <c r="G42" s="134"/>
      <c r="H42" s="135"/>
      <c r="I42" s="135"/>
      <c r="J42" s="112"/>
    </row>
    <row r="43" spans="1:10" ht="30" customHeight="1">
      <c r="A43" s="201"/>
      <c r="B43" s="35" t="s">
        <v>1</v>
      </c>
      <c r="C43" s="124">
        <v>299882</v>
      </c>
      <c r="D43" s="125">
        <v>2746833</v>
      </c>
      <c r="E43" s="126">
        <v>312726.19999999995</v>
      </c>
      <c r="F43" s="127">
        <v>2467536.8000000003</v>
      </c>
      <c r="G43" s="128">
        <v>6804</v>
      </c>
      <c r="H43" s="138">
        <v>345</v>
      </c>
      <c r="I43" s="129"/>
      <c r="J43" s="112"/>
    </row>
    <row r="44" spans="1:10" ht="23.25">
      <c r="A44" s="201"/>
      <c r="B44" s="112"/>
      <c r="C44" s="139"/>
      <c r="D44" s="139"/>
      <c r="E44" s="139"/>
      <c r="F44" s="139"/>
      <c r="G44" s="139"/>
      <c r="H44" s="112"/>
      <c r="I44" s="112"/>
      <c r="J44" s="112"/>
    </row>
    <row r="45" spans="1:10" ht="23.25">
      <c r="A45" s="201"/>
      <c r="B45" s="131" t="s">
        <v>93</v>
      </c>
      <c r="C45" s="112"/>
      <c r="D45" s="112"/>
      <c r="E45" s="112"/>
      <c r="F45" s="112"/>
      <c r="G45" s="112"/>
      <c r="H45" s="112"/>
      <c r="I45" s="112"/>
      <c r="J45" s="112"/>
    </row>
    <row r="46" spans="1:10" ht="163.5">
      <c r="A46" s="201"/>
      <c r="B46" s="216" t="s">
        <v>119</v>
      </c>
      <c r="C46" s="112"/>
      <c r="D46" s="112"/>
      <c r="E46" s="112"/>
      <c r="F46" s="112"/>
      <c r="G46" s="112"/>
      <c r="H46" s="112"/>
      <c r="I46" s="112"/>
      <c r="J46" s="112"/>
    </row>
    <row r="47" spans="1:10" ht="23.25">
      <c r="A47" s="201"/>
      <c r="B47" s="112"/>
      <c r="C47" s="112"/>
      <c r="D47" s="112"/>
      <c r="E47" s="112"/>
      <c r="F47" s="112"/>
      <c r="G47" s="112"/>
      <c r="H47" s="112"/>
      <c r="I47" s="112"/>
      <c r="J47" s="112"/>
    </row>
    <row r="48" spans="1:10" s="110" customFormat="1" ht="23.25">
      <c r="A48" s="201"/>
      <c r="B48" s="112"/>
      <c r="C48" s="112"/>
      <c r="D48" s="112"/>
      <c r="E48" s="112"/>
      <c r="F48" s="112"/>
      <c r="G48" s="112"/>
      <c r="H48" s="112"/>
      <c r="I48" s="112"/>
      <c r="J48" s="112"/>
    </row>
    <row r="49" spans="1:10" s="110" customFormat="1" ht="23.25">
      <c r="A49" s="201"/>
      <c r="B49" s="112"/>
      <c r="C49" s="112"/>
      <c r="D49" s="112"/>
      <c r="E49" s="112"/>
      <c r="F49" s="112"/>
      <c r="G49" s="112"/>
      <c r="H49" s="112"/>
      <c r="I49" s="112"/>
      <c r="J49" s="112"/>
    </row>
    <row r="50" spans="1:10" s="110" customFormat="1" ht="23.25">
      <c r="A50" s="201"/>
      <c r="B50" s="112"/>
      <c r="C50" s="112"/>
      <c r="D50" s="112"/>
      <c r="E50" s="112"/>
      <c r="F50" s="112"/>
      <c r="G50" s="112"/>
      <c r="H50" s="112"/>
      <c r="I50" s="112"/>
      <c r="J50" s="112"/>
    </row>
    <row r="51" spans="1:10" s="110" customFormat="1" ht="23.25">
      <c r="A51" s="201"/>
      <c r="B51" s="112"/>
      <c r="C51" s="112"/>
      <c r="D51" s="112"/>
      <c r="E51" s="112"/>
      <c r="F51" s="112"/>
      <c r="G51" s="112"/>
      <c r="H51" s="112"/>
      <c r="I51" s="112"/>
      <c r="J51" s="112"/>
    </row>
    <row r="52" spans="1:10" s="110" customFormat="1" ht="23.25">
      <c r="A52" s="201"/>
      <c r="B52" s="112"/>
      <c r="C52" s="112"/>
      <c r="D52" s="112"/>
      <c r="E52" s="112"/>
      <c r="F52" s="112"/>
      <c r="G52" s="112"/>
      <c r="H52" s="112"/>
      <c r="I52" s="112"/>
      <c r="J52" s="112"/>
    </row>
    <row r="53" spans="1:10" s="110" customFormat="1">
      <c r="A53" s="201"/>
    </row>
    <row r="54" spans="1:10" s="110" customFormat="1">
      <c r="A54" s="201"/>
    </row>
    <row r="55" spans="1:10" s="110" customFormat="1">
      <c r="A55" s="201"/>
    </row>
    <row r="56" spans="1:10" s="110" customFormat="1">
      <c r="A56" s="201"/>
    </row>
    <row r="57" spans="1:10" s="110" customFormat="1">
      <c r="A57" s="201"/>
    </row>
    <row r="58" spans="1:10" s="110" customFormat="1">
      <c r="A58" s="201"/>
    </row>
    <row r="59" spans="1:10" s="110" customFormat="1">
      <c r="A59" s="201"/>
    </row>
    <row r="60" spans="1:10" s="110" customFormat="1">
      <c r="A60" s="201"/>
    </row>
    <row r="61" spans="1:10" s="110" customFormat="1">
      <c r="A61" s="201"/>
    </row>
    <row r="62" spans="1:10" s="110" customFormat="1">
      <c r="A62" s="201"/>
    </row>
    <row r="63" spans="1:10" s="110" customFormat="1">
      <c r="A63" s="201"/>
    </row>
    <row r="64" spans="1:10" s="110" customFormat="1">
      <c r="A64" s="201"/>
    </row>
    <row r="65" spans="1:1" s="110" customFormat="1">
      <c r="A65" s="201"/>
    </row>
    <row r="66" spans="1:1" s="110" customFormat="1">
      <c r="A66" s="201"/>
    </row>
    <row r="67" spans="1:1" s="110" customFormat="1">
      <c r="A67" s="201"/>
    </row>
    <row r="68" spans="1:1" s="110" customFormat="1">
      <c r="A68" s="201"/>
    </row>
    <row r="69" spans="1:1" s="110" customFormat="1">
      <c r="A69" s="201"/>
    </row>
    <row r="70" spans="1:1" s="110" customFormat="1">
      <c r="A70" s="201"/>
    </row>
    <row r="71" spans="1:1" s="110" customFormat="1">
      <c r="A71" s="201"/>
    </row>
    <row r="72" spans="1:1" s="110" customFormat="1">
      <c r="A72" s="201"/>
    </row>
    <row r="73" spans="1:1" s="110" customFormat="1">
      <c r="A73" s="201"/>
    </row>
    <row r="74" spans="1:1" s="110" customFormat="1">
      <c r="A74" s="201"/>
    </row>
    <row r="75" spans="1:1" s="110" customFormat="1">
      <c r="A75" s="201"/>
    </row>
    <row r="76" spans="1:1" s="110" customFormat="1">
      <c r="A76" s="201"/>
    </row>
    <row r="77" spans="1:1" s="110" customFormat="1">
      <c r="A77" s="201"/>
    </row>
    <row r="78" spans="1:1" s="110" customFormat="1">
      <c r="A78" s="201"/>
    </row>
    <row r="79" spans="1:1" s="110" customFormat="1">
      <c r="A79" s="201"/>
    </row>
    <row r="80" spans="1:1" s="110" customFormat="1">
      <c r="A80" s="201"/>
    </row>
    <row r="81" spans="1:1" s="110" customFormat="1">
      <c r="A81" s="201"/>
    </row>
    <row r="82" spans="1:1" s="110" customFormat="1">
      <c r="A82" s="201"/>
    </row>
    <row r="83" spans="1:1" s="110" customFormat="1">
      <c r="A83" s="201"/>
    </row>
    <row r="84" spans="1:1" s="110" customFormat="1">
      <c r="A84" s="201"/>
    </row>
    <row r="85" spans="1:1" s="110" customFormat="1">
      <c r="A85" s="201"/>
    </row>
    <row r="86" spans="1:1" s="110" customFormat="1">
      <c r="A86" s="201"/>
    </row>
    <row r="87" spans="1:1" s="110" customFormat="1">
      <c r="A87" s="201"/>
    </row>
    <row r="88" spans="1:1" s="110" customFormat="1">
      <c r="A88" s="201"/>
    </row>
    <row r="89" spans="1:1" s="110" customFormat="1">
      <c r="A89" s="201"/>
    </row>
    <row r="90" spans="1:1" s="110" customFormat="1">
      <c r="A90" s="201"/>
    </row>
    <row r="91" spans="1:1" s="110" customFormat="1">
      <c r="A91" s="201"/>
    </row>
    <row r="92" spans="1:1" s="110" customFormat="1">
      <c r="A92" s="201"/>
    </row>
    <row r="93" spans="1:1" s="110" customFormat="1">
      <c r="A93" s="201"/>
    </row>
    <row r="94" spans="1:1" s="110" customFormat="1">
      <c r="A94" s="201"/>
    </row>
    <row r="95" spans="1:1" s="110" customFormat="1">
      <c r="A95" s="201"/>
    </row>
    <row r="96" spans="1:1" s="110" customFormat="1">
      <c r="A96" s="201"/>
    </row>
    <row r="97" spans="1:1" s="110" customFormat="1">
      <c r="A97" s="201"/>
    </row>
    <row r="98" spans="1:1" s="110" customFormat="1">
      <c r="A98" s="201"/>
    </row>
    <row r="99" spans="1:1" s="110" customFormat="1">
      <c r="A99" s="201"/>
    </row>
    <row r="100" spans="1:1" s="110" customFormat="1">
      <c r="A100" s="201"/>
    </row>
    <row r="101" spans="1:1" s="110" customFormat="1">
      <c r="A101" s="201"/>
    </row>
    <row r="102" spans="1:1" s="110" customFormat="1">
      <c r="A102" s="201"/>
    </row>
    <row r="103" spans="1:1" s="110" customFormat="1">
      <c r="A103" s="201"/>
    </row>
    <row r="104" spans="1:1" s="110" customFormat="1">
      <c r="A104" s="201"/>
    </row>
    <row r="105" spans="1:1" s="110" customFormat="1">
      <c r="A105" s="201"/>
    </row>
    <row r="106" spans="1:1" s="110" customFormat="1">
      <c r="A106" s="201"/>
    </row>
    <row r="107" spans="1:1" s="110" customFormat="1">
      <c r="A107" s="201"/>
    </row>
    <row r="108" spans="1:1" s="110" customFormat="1">
      <c r="A108" s="201"/>
    </row>
    <row r="109" spans="1:1" s="110" customFormat="1">
      <c r="A109" s="201"/>
    </row>
    <row r="110" spans="1:1" s="110" customFormat="1">
      <c r="A110" s="201"/>
    </row>
    <row r="111" spans="1:1" s="110" customFormat="1">
      <c r="A111" s="201"/>
    </row>
    <row r="112" spans="1:1" s="110" customFormat="1">
      <c r="A112" s="201"/>
    </row>
    <row r="113" spans="1:1" s="110" customFormat="1">
      <c r="A113" s="201"/>
    </row>
    <row r="114" spans="1:1" s="110" customFormat="1">
      <c r="A114" s="201"/>
    </row>
    <row r="115" spans="1:1" s="110" customFormat="1">
      <c r="A115" s="201"/>
    </row>
    <row r="116" spans="1:1" s="110" customFormat="1">
      <c r="A116" s="201"/>
    </row>
    <row r="117" spans="1:1" s="110" customFormat="1">
      <c r="A117" s="201"/>
    </row>
    <row r="118" spans="1:1" s="110" customFormat="1">
      <c r="A118" s="201"/>
    </row>
    <row r="119" spans="1:1" s="110" customFormat="1">
      <c r="A119" s="201"/>
    </row>
    <row r="120" spans="1:1" s="110" customFormat="1">
      <c r="A120" s="201"/>
    </row>
    <row r="121" spans="1:1" s="110" customFormat="1">
      <c r="A121" s="201"/>
    </row>
    <row r="122" spans="1:1" s="110" customFormat="1">
      <c r="A122" s="201"/>
    </row>
    <row r="123" spans="1:1" s="110" customFormat="1">
      <c r="A123" s="201"/>
    </row>
    <row r="124" spans="1:1" s="110" customFormat="1">
      <c r="A124" s="201"/>
    </row>
    <row r="125" spans="1:1" s="110" customFormat="1">
      <c r="A125" s="201"/>
    </row>
    <row r="126" spans="1:1" s="110" customFormat="1">
      <c r="A126" s="201"/>
    </row>
    <row r="127" spans="1:1" s="110" customFormat="1">
      <c r="A127" s="201"/>
    </row>
    <row r="128" spans="1:1" s="110" customFormat="1">
      <c r="A128" s="201"/>
    </row>
    <row r="129" spans="1:1" s="110" customFormat="1">
      <c r="A129" s="201"/>
    </row>
    <row r="130" spans="1:1" s="110" customFormat="1">
      <c r="A130" s="201"/>
    </row>
    <row r="131" spans="1:1" s="110" customFormat="1">
      <c r="A131" s="201"/>
    </row>
    <row r="132" spans="1:1" s="110" customFormat="1">
      <c r="A132" s="201"/>
    </row>
    <row r="133" spans="1:1" s="110" customFormat="1">
      <c r="A133" s="201"/>
    </row>
    <row r="134" spans="1:1" s="110" customFormat="1">
      <c r="A134" s="201"/>
    </row>
    <row r="135" spans="1:1" s="110" customFormat="1">
      <c r="A135" s="201"/>
    </row>
    <row r="136" spans="1:1" s="110" customFormat="1">
      <c r="A136" s="201"/>
    </row>
    <row r="137" spans="1:1" s="110" customFormat="1">
      <c r="A137" s="201"/>
    </row>
    <row r="138" spans="1:1" s="110" customFormat="1">
      <c r="A138" s="201"/>
    </row>
    <row r="139" spans="1:1" s="110" customFormat="1">
      <c r="A139" s="201"/>
    </row>
    <row r="140" spans="1:1" s="110" customFormat="1">
      <c r="A140" s="201"/>
    </row>
    <row r="141" spans="1:1" s="110" customFormat="1">
      <c r="A141" s="201"/>
    </row>
    <row r="142" spans="1:1" s="110" customFormat="1">
      <c r="A142" s="201"/>
    </row>
    <row r="143" spans="1:1" s="110" customFormat="1">
      <c r="A143" s="201"/>
    </row>
    <row r="144" spans="1:1" s="110" customFormat="1">
      <c r="A144" s="201"/>
    </row>
    <row r="145" spans="1:1" s="110" customFormat="1">
      <c r="A145" s="201"/>
    </row>
    <row r="146" spans="1:1" s="110" customFormat="1">
      <c r="A146" s="201"/>
    </row>
    <row r="147" spans="1:1" s="110" customFormat="1">
      <c r="A147" s="201"/>
    </row>
    <row r="148" spans="1:1" s="110" customFormat="1">
      <c r="A148" s="201"/>
    </row>
    <row r="149" spans="1:1" s="110" customFormat="1">
      <c r="A149" s="201"/>
    </row>
    <row r="150" spans="1:1" s="110" customFormat="1">
      <c r="A150" s="201"/>
    </row>
    <row r="151" spans="1:1" s="110" customFormat="1">
      <c r="A151" s="201"/>
    </row>
    <row r="152" spans="1:1" s="110" customFormat="1">
      <c r="A152" s="201"/>
    </row>
    <row r="153" spans="1:1" s="110" customFormat="1">
      <c r="A153" s="201"/>
    </row>
    <row r="154" spans="1:1" s="110" customFormat="1">
      <c r="A154" s="201"/>
    </row>
    <row r="155" spans="1:1" s="110" customFormat="1">
      <c r="A155" s="201"/>
    </row>
    <row r="156" spans="1:1" s="110" customFormat="1">
      <c r="A156" s="201"/>
    </row>
    <row r="157" spans="1:1" s="110" customFormat="1">
      <c r="A157" s="201"/>
    </row>
    <row r="158" spans="1:1" s="110" customFormat="1">
      <c r="A158" s="201"/>
    </row>
    <row r="159" spans="1:1" s="110" customFormat="1">
      <c r="A159" s="201"/>
    </row>
    <row r="160" spans="1:1" s="110" customFormat="1">
      <c r="A160" s="201"/>
    </row>
    <row r="161" spans="1:1" s="110" customFormat="1">
      <c r="A161" s="201"/>
    </row>
    <row r="162" spans="1:1" s="110" customFormat="1">
      <c r="A162" s="201"/>
    </row>
    <row r="163" spans="1:1" s="110" customFormat="1">
      <c r="A163" s="201"/>
    </row>
    <row r="164" spans="1:1" s="110" customFormat="1">
      <c r="A164" s="201"/>
    </row>
    <row r="165" spans="1:1" s="110" customFormat="1">
      <c r="A165" s="201"/>
    </row>
    <row r="166" spans="1:1" s="110" customFormat="1">
      <c r="A166" s="201"/>
    </row>
    <row r="167" spans="1:1" s="110" customFormat="1">
      <c r="A167" s="201"/>
    </row>
    <row r="168" spans="1:1" s="110" customFormat="1">
      <c r="A168" s="201"/>
    </row>
    <row r="169" spans="1:1" s="110" customFormat="1">
      <c r="A169" s="201"/>
    </row>
    <row r="170" spans="1:1" s="110" customFormat="1">
      <c r="A170" s="201"/>
    </row>
    <row r="171" spans="1:1" s="110" customFormat="1">
      <c r="A171" s="201"/>
    </row>
    <row r="172" spans="1:1" s="110" customFormat="1">
      <c r="A172" s="201"/>
    </row>
    <row r="173" spans="1:1" s="110" customFormat="1">
      <c r="A173" s="201"/>
    </row>
    <row r="174" spans="1:1" s="110" customFormat="1">
      <c r="A174" s="201"/>
    </row>
    <row r="175" spans="1:1" s="110" customFormat="1">
      <c r="A175" s="201"/>
    </row>
    <row r="176" spans="1:1" s="110" customFormat="1">
      <c r="A176" s="201"/>
    </row>
    <row r="177" spans="1:1" s="110" customFormat="1">
      <c r="A177" s="201"/>
    </row>
    <row r="178" spans="1:1" s="110" customFormat="1">
      <c r="A178" s="201"/>
    </row>
    <row r="179" spans="1:1" s="110" customFormat="1">
      <c r="A179" s="201"/>
    </row>
    <row r="180" spans="1:1" s="110" customFormat="1">
      <c r="A180" s="201"/>
    </row>
    <row r="181" spans="1:1" s="110" customFormat="1">
      <c r="A181" s="201"/>
    </row>
    <row r="182" spans="1:1" s="110" customFormat="1">
      <c r="A182" s="201"/>
    </row>
    <row r="183" spans="1:1" s="110" customFormat="1">
      <c r="A183" s="201"/>
    </row>
    <row r="184" spans="1:1" s="110" customFormat="1">
      <c r="A184" s="201"/>
    </row>
    <row r="185" spans="1:1" s="110" customFormat="1">
      <c r="A185" s="201"/>
    </row>
    <row r="186" spans="1:1" s="110" customFormat="1">
      <c r="A186" s="201"/>
    </row>
    <row r="187" spans="1:1" s="110" customFormat="1">
      <c r="A187" s="201"/>
    </row>
    <row r="188" spans="1:1" s="110" customFormat="1">
      <c r="A188" s="201"/>
    </row>
    <row r="189" spans="1:1" s="110" customFormat="1">
      <c r="A189" s="201"/>
    </row>
    <row r="190" spans="1:1" s="110" customFormat="1">
      <c r="A190" s="201"/>
    </row>
    <row r="191" spans="1:1" s="110" customFormat="1">
      <c r="A191" s="201"/>
    </row>
    <row r="192" spans="1:1" s="110" customFormat="1">
      <c r="A192" s="201"/>
    </row>
    <row r="193" spans="1:1" s="110" customFormat="1">
      <c r="A193" s="201"/>
    </row>
    <row r="194" spans="1:1" s="110" customFormat="1">
      <c r="A194" s="201"/>
    </row>
    <row r="195" spans="1:1" s="110" customFormat="1">
      <c r="A195" s="201"/>
    </row>
    <row r="196" spans="1:1" s="110" customFormat="1">
      <c r="A196" s="201"/>
    </row>
    <row r="197" spans="1:1" s="110" customFormat="1">
      <c r="A197" s="201"/>
    </row>
    <row r="198" spans="1:1" s="110" customFormat="1">
      <c r="A198" s="201"/>
    </row>
    <row r="199" spans="1:1" s="110" customFormat="1">
      <c r="A199" s="201"/>
    </row>
    <row r="200" spans="1:1" s="110" customFormat="1">
      <c r="A200" s="201"/>
    </row>
    <row r="201" spans="1:1" s="110" customFormat="1">
      <c r="A201" s="201"/>
    </row>
    <row r="202" spans="1:1" s="110" customFormat="1">
      <c r="A202" s="201"/>
    </row>
    <row r="203" spans="1:1" s="110" customFormat="1">
      <c r="A203" s="201"/>
    </row>
    <row r="204" spans="1:1" s="110" customFormat="1">
      <c r="A204" s="201"/>
    </row>
    <row r="205" spans="1:1" s="110" customFormat="1">
      <c r="A205" s="201"/>
    </row>
    <row r="206" spans="1:1" s="110" customFormat="1">
      <c r="A206" s="201"/>
    </row>
    <row r="207" spans="1:1" s="110" customFormat="1">
      <c r="A207" s="201"/>
    </row>
    <row r="208" spans="1:1" s="110" customFormat="1">
      <c r="A208" s="201"/>
    </row>
    <row r="209" spans="1:1" s="110" customFormat="1">
      <c r="A209" s="201"/>
    </row>
    <row r="210" spans="1:1" s="110" customFormat="1">
      <c r="A210" s="201"/>
    </row>
    <row r="211" spans="1:1" s="110" customFormat="1">
      <c r="A211" s="201"/>
    </row>
    <row r="212" spans="1:1" s="110" customFormat="1">
      <c r="A212" s="201"/>
    </row>
    <row r="213" spans="1:1" s="110" customFormat="1">
      <c r="A213" s="201"/>
    </row>
    <row r="214" spans="1:1" s="110" customFormat="1">
      <c r="A214" s="201"/>
    </row>
    <row r="215" spans="1:1" s="110" customFormat="1">
      <c r="A215" s="201"/>
    </row>
    <row r="216" spans="1:1" s="110" customFormat="1">
      <c r="A216" s="201"/>
    </row>
    <row r="217" spans="1:1" s="110" customFormat="1">
      <c r="A217" s="201"/>
    </row>
    <row r="218" spans="1:1" s="110" customFormat="1">
      <c r="A218" s="201"/>
    </row>
    <row r="219" spans="1:1" s="110" customFormat="1">
      <c r="A219" s="201"/>
    </row>
    <row r="220" spans="1:1" s="110" customFormat="1">
      <c r="A220" s="201"/>
    </row>
    <row r="221" spans="1:1" s="110" customFormat="1">
      <c r="A221" s="201"/>
    </row>
    <row r="222" spans="1:1" s="110" customFormat="1">
      <c r="A222" s="201"/>
    </row>
    <row r="223" spans="1:1" s="110" customFormat="1">
      <c r="A223" s="201"/>
    </row>
    <row r="224" spans="1:1" s="110" customFormat="1">
      <c r="A224" s="201"/>
    </row>
    <row r="225" spans="1:1" s="110" customFormat="1">
      <c r="A225" s="201"/>
    </row>
    <row r="226" spans="1:1" s="110" customFormat="1">
      <c r="A226" s="201"/>
    </row>
    <row r="227" spans="1:1" s="110" customFormat="1">
      <c r="A227" s="201"/>
    </row>
    <row r="228" spans="1:1" s="110" customFormat="1">
      <c r="A228" s="201"/>
    </row>
    <row r="229" spans="1:1" s="110" customFormat="1">
      <c r="A229" s="201"/>
    </row>
    <row r="230" spans="1:1" s="110" customFormat="1">
      <c r="A230" s="201"/>
    </row>
    <row r="231" spans="1:1" s="110" customFormat="1">
      <c r="A231" s="201"/>
    </row>
    <row r="232" spans="1:1" s="110" customFormat="1">
      <c r="A232" s="201"/>
    </row>
    <row r="233" spans="1:1" s="110" customFormat="1">
      <c r="A233" s="201"/>
    </row>
    <row r="234" spans="1:1" s="110" customFormat="1">
      <c r="A234" s="201"/>
    </row>
    <row r="235" spans="1:1" s="110" customFormat="1">
      <c r="A235" s="201"/>
    </row>
    <row r="236" spans="1:1" s="110" customFormat="1">
      <c r="A236" s="201"/>
    </row>
    <row r="237" spans="1:1" s="110" customFormat="1">
      <c r="A237" s="201"/>
    </row>
    <row r="238" spans="1:1" s="110" customFormat="1">
      <c r="A238" s="201"/>
    </row>
    <row r="239" spans="1:1" s="110" customFormat="1">
      <c r="A239" s="201"/>
    </row>
    <row r="240" spans="1:1" s="110" customFormat="1">
      <c r="A240" s="201"/>
    </row>
    <row r="241" spans="1:1" s="110" customFormat="1">
      <c r="A241" s="201"/>
    </row>
    <row r="242" spans="1:1" s="110" customFormat="1">
      <c r="A242" s="201"/>
    </row>
    <row r="243" spans="1:1" s="110" customFormat="1">
      <c r="A243" s="201"/>
    </row>
    <row r="244" spans="1:1" s="110" customFormat="1">
      <c r="A244" s="201"/>
    </row>
    <row r="245" spans="1:1" s="110" customFormat="1">
      <c r="A245" s="201"/>
    </row>
    <row r="246" spans="1:1" s="110" customFormat="1">
      <c r="A246" s="201"/>
    </row>
    <row r="247" spans="1:1" s="110" customFormat="1">
      <c r="A247" s="201"/>
    </row>
    <row r="248" spans="1:1" s="110" customFormat="1">
      <c r="A248" s="201"/>
    </row>
    <row r="249" spans="1:1" s="110" customFormat="1">
      <c r="A249" s="201"/>
    </row>
    <row r="250" spans="1:1" s="110" customFormat="1">
      <c r="A250" s="201"/>
    </row>
    <row r="251" spans="1:1" s="110" customFormat="1">
      <c r="A251" s="201"/>
    </row>
    <row r="252" spans="1:1" s="110" customFormat="1">
      <c r="A252" s="201"/>
    </row>
    <row r="253" spans="1:1" s="110" customFormat="1">
      <c r="A253" s="201"/>
    </row>
    <row r="254" spans="1:1" s="110" customFormat="1">
      <c r="A254" s="201"/>
    </row>
    <row r="255" spans="1:1" s="110" customFormat="1">
      <c r="A255" s="201"/>
    </row>
    <row r="256" spans="1:1" s="110" customFormat="1">
      <c r="A256" s="201"/>
    </row>
    <row r="257" spans="1:1" s="110" customFormat="1">
      <c r="A257" s="201"/>
    </row>
    <row r="258" spans="1:1" s="110" customFormat="1">
      <c r="A258" s="201"/>
    </row>
    <row r="259" spans="1:1" s="110" customFormat="1">
      <c r="A259" s="201"/>
    </row>
    <row r="260" spans="1:1" s="110" customFormat="1">
      <c r="A260" s="201"/>
    </row>
    <row r="261" spans="1:1" s="110" customFormat="1">
      <c r="A261" s="201"/>
    </row>
    <row r="262" spans="1:1" s="110" customFormat="1">
      <c r="A262" s="201"/>
    </row>
    <row r="263" spans="1:1" s="110" customFormat="1">
      <c r="A263" s="201"/>
    </row>
    <row r="264" spans="1:1" s="110" customFormat="1">
      <c r="A264" s="201"/>
    </row>
    <row r="265" spans="1:1" s="110" customFormat="1">
      <c r="A265" s="201"/>
    </row>
    <row r="266" spans="1:1" s="110" customFormat="1">
      <c r="A266" s="201"/>
    </row>
    <row r="267" spans="1:1" s="110" customFormat="1">
      <c r="A267" s="201"/>
    </row>
    <row r="268" spans="1:1" s="110" customFormat="1">
      <c r="A268" s="201"/>
    </row>
    <row r="269" spans="1:1" s="110" customFormat="1">
      <c r="A269" s="201"/>
    </row>
    <row r="270" spans="1:1" s="110" customFormat="1">
      <c r="A270" s="201"/>
    </row>
    <row r="271" spans="1:1" s="110" customFormat="1">
      <c r="A271" s="201"/>
    </row>
    <row r="272" spans="1:1" s="110" customFormat="1">
      <c r="A272" s="201"/>
    </row>
    <row r="273" spans="1:1" s="110" customFormat="1">
      <c r="A273" s="201"/>
    </row>
    <row r="274" spans="1:1" s="110" customFormat="1">
      <c r="A274" s="201"/>
    </row>
    <row r="275" spans="1:1" s="110" customFormat="1">
      <c r="A275" s="201"/>
    </row>
    <row r="276" spans="1:1" s="110" customFormat="1">
      <c r="A276" s="201"/>
    </row>
    <row r="277" spans="1:1" s="110" customFormat="1">
      <c r="A277" s="201"/>
    </row>
    <row r="278" spans="1:1" s="110" customFormat="1">
      <c r="A278" s="201"/>
    </row>
    <row r="279" spans="1:1" s="110" customFormat="1">
      <c r="A279" s="201"/>
    </row>
    <row r="280" spans="1:1" s="110" customFormat="1">
      <c r="A280" s="201"/>
    </row>
    <row r="281" spans="1:1" s="110" customFormat="1">
      <c r="A281" s="201"/>
    </row>
    <row r="282" spans="1:1" s="110" customFormat="1">
      <c r="A282" s="201"/>
    </row>
    <row r="283" spans="1:1" s="110" customFormat="1">
      <c r="A283" s="201"/>
    </row>
    <row r="284" spans="1:1" s="110" customFormat="1">
      <c r="A284" s="201"/>
    </row>
    <row r="285" spans="1:1" s="110" customFormat="1">
      <c r="A285" s="201"/>
    </row>
    <row r="286" spans="1:1" s="110" customFormat="1">
      <c r="A286" s="201"/>
    </row>
    <row r="287" spans="1:1" s="110" customFormat="1">
      <c r="A287" s="201"/>
    </row>
    <row r="288" spans="1:1" s="110" customFormat="1">
      <c r="A288" s="201"/>
    </row>
    <row r="289" spans="1:1" s="110" customFormat="1">
      <c r="A289" s="201"/>
    </row>
    <row r="290" spans="1:1" s="110" customFormat="1">
      <c r="A290" s="201"/>
    </row>
    <row r="291" spans="1:1" s="110" customFormat="1">
      <c r="A291" s="201"/>
    </row>
    <row r="292" spans="1:1" s="110" customFormat="1">
      <c r="A292" s="201"/>
    </row>
    <row r="293" spans="1:1" s="110" customFormat="1">
      <c r="A293" s="201"/>
    </row>
    <row r="294" spans="1:1" s="110" customFormat="1">
      <c r="A294" s="201"/>
    </row>
    <row r="295" spans="1:1" s="110" customFormat="1">
      <c r="A295" s="201"/>
    </row>
    <row r="296" spans="1:1" s="110" customFormat="1">
      <c r="A296" s="201"/>
    </row>
    <row r="297" spans="1:1" s="110" customFormat="1">
      <c r="A297" s="201"/>
    </row>
    <row r="298" spans="1:1" s="110" customFormat="1">
      <c r="A298" s="201"/>
    </row>
    <row r="299" spans="1:1" s="110" customFormat="1">
      <c r="A299" s="201"/>
    </row>
    <row r="300" spans="1:1" s="110" customFormat="1">
      <c r="A300" s="201"/>
    </row>
    <row r="301" spans="1:1" s="110" customFormat="1">
      <c r="A301" s="201"/>
    </row>
    <row r="302" spans="1:1" s="110" customFormat="1">
      <c r="A302" s="201"/>
    </row>
    <row r="303" spans="1:1" s="110" customFormat="1">
      <c r="A303" s="201"/>
    </row>
    <row r="304" spans="1:1" s="110" customFormat="1">
      <c r="A304" s="201"/>
    </row>
    <row r="305" spans="1:1" s="110" customFormat="1">
      <c r="A305" s="201"/>
    </row>
    <row r="306" spans="1:1" s="110" customFormat="1">
      <c r="A306" s="201"/>
    </row>
    <row r="307" spans="1:1" s="110" customFormat="1">
      <c r="A307" s="201"/>
    </row>
    <row r="308" spans="1:1" s="110" customFormat="1">
      <c r="A308" s="201"/>
    </row>
    <row r="309" spans="1:1" s="110" customFormat="1">
      <c r="A309" s="201"/>
    </row>
    <row r="310" spans="1:1" s="110" customFormat="1">
      <c r="A310" s="201"/>
    </row>
    <row r="311" spans="1:1" s="110" customFormat="1">
      <c r="A311" s="201"/>
    </row>
    <row r="312" spans="1:1" s="110" customFormat="1">
      <c r="A312" s="201"/>
    </row>
    <row r="313" spans="1:1" s="110" customFormat="1">
      <c r="A313" s="201"/>
    </row>
    <row r="314" spans="1:1" s="110" customFormat="1">
      <c r="A314" s="201"/>
    </row>
    <row r="315" spans="1:1" s="110" customFormat="1">
      <c r="A315" s="201"/>
    </row>
    <row r="316" spans="1:1" s="110" customFormat="1">
      <c r="A316" s="201"/>
    </row>
    <row r="317" spans="1:1" s="110" customFormat="1">
      <c r="A317" s="201"/>
    </row>
    <row r="318" spans="1:1" s="110" customFormat="1">
      <c r="A318" s="201"/>
    </row>
    <row r="319" spans="1:1" s="110" customFormat="1">
      <c r="A319" s="201"/>
    </row>
    <row r="320" spans="1:1" s="110" customFormat="1">
      <c r="A320" s="201"/>
    </row>
    <row r="321" spans="1:1" s="110" customFormat="1">
      <c r="A321" s="201"/>
    </row>
    <row r="322" spans="1:1" s="110" customFormat="1">
      <c r="A322" s="201"/>
    </row>
    <row r="323" spans="1:1" s="110" customFormat="1">
      <c r="A323" s="201"/>
    </row>
    <row r="324" spans="1:1" s="110" customFormat="1">
      <c r="A324" s="201"/>
    </row>
    <row r="325" spans="1:1" s="110" customFormat="1">
      <c r="A325" s="201"/>
    </row>
    <row r="326" spans="1:1" s="110" customFormat="1">
      <c r="A326" s="201"/>
    </row>
    <row r="327" spans="1:1" s="110" customFormat="1">
      <c r="A327" s="201"/>
    </row>
    <row r="328" spans="1:1" s="110" customFormat="1">
      <c r="A328" s="201"/>
    </row>
    <row r="329" spans="1:1" s="110" customFormat="1">
      <c r="A329" s="201"/>
    </row>
    <row r="330" spans="1:1" s="110" customFormat="1">
      <c r="A330" s="201"/>
    </row>
    <row r="331" spans="1:1" s="110" customFormat="1">
      <c r="A331" s="201"/>
    </row>
    <row r="332" spans="1:1" s="110" customFormat="1">
      <c r="A332" s="201"/>
    </row>
    <row r="333" spans="1:1" s="110" customFormat="1">
      <c r="A333" s="201"/>
    </row>
    <row r="334" spans="1:1" s="110" customFormat="1">
      <c r="A334" s="201"/>
    </row>
    <row r="335" spans="1:1" s="110" customFormat="1">
      <c r="A335" s="201"/>
    </row>
    <row r="336" spans="1:1" s="110" customFormat="1">
      <c r="A336" s="201"/>
    </row>
    <row r="337" spans="1:1" s="110" customFormat="1">
      <c r="A337" s="201"/>
    </row>
    <row r="338" spans="1:1" s="110" customFormat="1">
      <c r="A338" s="201"/>
    </row>
    <row r="339" spans="1:1" s="110" customFormat="1">
      <c r="A339" s="201"/>
    </row>
    <row r="340" spans="1:1" s="110" customFormat="1">
      <c r="A340" s="201"/>
    </row>
    <row r="341" spans="1:1" s="110" customFormat="1">
      <c r="A341" s="201"/>
    </row>
    <row r="342" spans="1:1" s="110" customFormat="1">
      <c r="A342" s="201"/>
    </row>
    <row r="343" spans="1:1" s="110" customFormat="1">
      <c r="A343" s="201"/>
    </row>
    <row r="344" spans="1:1" s="110" customFormat="1">
      <c r="A344" s="201"/>
    </row>
    <row r="345" spans="1:1" s="110" customFormat="1">
      <c r="A345" s="201"/>
    </row>
    <row r="346" spans="1:1" s="110" customFormat="1">
      <c r="A346" s="201"/>
    </row>
    <row r="347" spans="1:1" s="110" customFormat="1">
      <c r="A347" s="201"/>
    </row>
    <row r="348" spans="1:1" s="110" customFormat="1">
      <c r="A348" s="201"/>
    </row>
    <row r="349" spans="1:1" s="110" customFormat="1">
      <c r="A349" s="201"/>
    </row>
    <row r="350" spans="1:1" s="110" customFormat="1">
      <c r="A350" s="201"/>
    </row>
    <row r="351" spans="1:1" s="110" customFormat="1">
      <c r="A351" s="201"/>
    </row>
    <row r="352" spans="1:1" s="110" customFormat="1">
      <c r="A352" s="201"/>
    </row>
    <row r="353" spans="1:1" s="110" customFormat="1">
      <c r="A353" s="201"/>
    </row>
    <row r="354" spans="1:1" s="110" customFormat="1">
      <c r="A354" s="201"/>
    </row>
    <row r="355" spans="1:1" s="110" customFormat="1">
      <c r="A355" s="201"/>
    </row>
    <row r="356" spans="1:1" s="110" customFormat="1">
      <c r="A356" s="201"/>
    </row>
    <row r="357" spans="1:1" s="110" customFormat="1">
      <c r="A357" s="201"/>
    </row>
    <row r="358" spans="1:1" s="110" customFormat="1">
      <c r="A358" s="201"/>
    </row>
    <row r="359" spans="1:1" s="110" customFormat="1">
      <c r="A359" s="201"/>
    </row>
    <row r="360" spans="1:1" s="110" customFormat="1">
      <c r="A360" s="201"/>
    </row>
    <row r="361" spans="1:1" s="110" customFormat="1">
      <c r="A361" s="201"/>
    </row>
    <row r="362" spans="1:1" s="110" customFormat="1">
      <c r="A362" s="201"/>
    </row>
  </sheetData>
  <mergeCells count="1">
    <mergeCell ref="C1:F1"/>
  </mergeCells>
  <hyperlinks>
    <hyperlink ref="A1" location="Contents!A1" display="INDEX"/>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tabSelected="1" zoomScale="84" zoomScaleNormal="100" workbookViewId="0">
      <selection activeCell="F7" sqref="F7"/>
    </sheetView>
  </sheetViews>
  <sheetFormatPr baseColWidth="10" defaultColWidth="10.85546875" defaultRowHeight="15"/>
  <cols>
    <col min="1" max="1" width="22.7109375" style="152" customWidth="1"/>
    <col min="2" max="2" width="14.42578125" style="152" customWidth="1"/>
    <col min="3" max="3" width="92" style="152" customWidth="1"/>
    <col min="4" max="4" width="10.85546875" style="152"/>
    <col min="5" max="5" width="0" style="152" hidden="1" customWidth="1"/>
    <col min="6" max="24" width="10.85546875" style="152"/>
    <col min="25" max="16384" width="10.85546875" style="151"/>
  </cols>
  <sheetData>
    <row r="1" spans="1:8" ht="15" customHeight="1" thickBot="1">
      <c r="A1" s="190"/>
      <c r="B1" s="190"/>
      <c r="C1" s="190"/>
      <c r="D1" s="190"/>
      <c r="E1" s="190"/>
      <c r="F1" s="190"/>
      <c r="G1" s="190"/>
      <c r="H1" s="190"/>
    </row>
    <row r="2" spans="1:8" s="152" customFormat="1" ht="41.1" customHeight="1">
      <c r="A2" s="191"/>
      <c r="B2" s="207"/>
      <c r="C2" s="191" t="s">
        <v>76</v>
      </c>
      <c r="D2" s="190"/>
      <c r="E2" s="190"/>
      <c r="F2" s="190"/>
      <c r="G2" s="190"/>
      <c r="H2" s="190"/>
    </row>
    <row r="3" spans="1:8" s="152" customFormat="1" ht="33.950000000000003" customHeight="1">
      <c r="A3" s="208"/>
      <c r="B3" s="206"/>
      <c r="C3" s="237" t="s">
        <v>75</v>
      </c>
      <c r="D3" s="190"/>
      <c r="E3" s="190"/>
      <c r="F3" s="190"/>
      <c r="G3" s="190"/>
      <c r="H3" s="190"/>
    </row>
    <row r="4" spans="1:8" s="152" customFormat="1" ht="9" customHeight="1" thickBot="1">
      <c r="A4" s="209"/>
      <c r="B4" s="210"/>
      <c r="C4" s="192"/>
      <c r="D4" s="190"/>
      <c r="E4" s="190"/>
      <c r="F4" s="190"/>
      <c r="G4" s="190"/>
      <c r="H4" s="190"/>
    </row>
    <row r="5" spans="1:8" s="152" customFormat="1" ht="20.100000000000001" customHeight="1">
      <c r="B5" s="190"/>
      <c r="C5" s="190"/>
      <c r="D5" s="190"/>
      <c r="E5" s="190"/>
      <c r="F5" s="190"/>
      <c r="G5" s="190"/>
      <c r="H5" s="190"/>
    </row>
    <row r="6" spans="1:8" s="152" customFormat="1" ht="35.1" customHeight="1">
      <c r="A6" s="194"/>
      <c r="B6" s="195">
        <v>1</v>
      </c>
      <c r="C6" s="196" t="s">
        <v>74</v>
      </c>
      <c r="D6" s="190"/>
      <c r="E6" s="190"/>
      <c r="F6" s="190"/>
      <c r="G6" s="190"/>
      <c r="H6" s="190"/>
    </row>
    <row r="7" spans="1:8" s="152" customFormat="1" ht="35.1" customHeight="1">
      <c r="A7" s="194"/>
      <c r="B7" s="195">
        <v>2</v>
      </c>
      <c r="C7" s="196" t="s">
        <v>78</v>
      </c>
      <c r="D7" s="190"/>
      <c r="E7" s="190"/>
      <c r="F7" s="190"/>
      <c r="G7" s="190"/>
      <c r="H7" s="190"/>
    </row>
    <row r="8" spans="1:8" s="152" customFormat="1" ht="35.1" customHeight="1">
      <c r="A8" s="194"/>
      <c r="B8" s="195">
        <v>3</v>
      </c>
      <c r="C8" s="196" t="s">
        <v>79</v>
      </c>
      <c r="D8" s="190"/>
      <c r="E8" s="190"/>
      <c r="F8" s="190"/>
      <c r="G8" s="190"/>
      <c r="H8" s="190"/>
    </row>
    <row r="9" spans="1:8" s="152" customFormat="1" ht="35.1" customHeight="1">
      <c r="A9" s="194"/>
      <c r="B9" s="195">
        <v>4</v>
      </c>
      <c r="C9" s="196" t="s">
        <v>97</v>
      </c>
    </row>
    <row r="10" spans="1:8" s="152" customFormat="1" ht="35.1" customHeight="1">
      <c r="A10" s="194"/>
      <c r="B10" s="195">
        <v>5</v>
      </c>
      <c r="C10" s="196" t="s">
        <v>77</v>
      </c>
    </row>
    <row r="11" spans="1:8" s="152" customFormat="1" ht="35.1" customHeight="1">
      <c r="A11" s="194"/>
      <c r="B11" s="195">
        <v>6</v>
      </c>
      <c r="C11" s="196" t="s">
        <v>96</v>
      </c>
    </row>
    <row r="12" spans="1:8" s="152" customFormat="1" ht="35.1" customHeight="1">
      <c r="A12" s="194"/>
      <c r="B12" s="195">
        <v>7</v>
      </c>
      <c r="C12" s="196" t="s">
        <v>94</v>
      </c>
    </row>
    <row r="13" spans="1:8" s="152" customFormat="1" ht="35.1" customHeight="1">
      <c r="A13" s="194"/>
      <c r="B13" s="195">
        <v>8</v>
      </c>
      <c r="C13" s="196" t="s">
        <v>95</v>
      </c>
    </row>
  </sheetData>
  <hyperlinks>
    <hyperlink ref="C6" location="'1. Key figures'!A1" display="Key figures"/>
    <hyperlink ref="C7" location="'2. Turnover by segments'!A1" display="Turnover by segments"/>
    <hyperlink ref="C8" location="'3. EBITDA by segments'!A1" display="EBITDA by segments"/>
    <hyperlink ref="C10" location="'5. Elecnor'!A1" display="Elecnor (Servicios y Proyectos)"/>
    <hyperlink ref="C11" location="'6. Enerfín'!A1" display="Enerfín (Energías Renovables)"/>
    <hyperlink ref="C12" location="'7. Enerfín Projects'!A1" display="Enerfín Projects (at the close of 2021)"/>
    <hyperlink ref="C13" location="'8. Celeo Projects'!A1" display="Celeo Projects (at the close of 2021)"/>
    <hyperlink ref="C9" location="'4. Cons. net profit attr. seg.'!A1" display="Consolidated net profit attributable by segment"/>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6"/>
  <sheetViews>
    <sheetView showGridLines="0" zoomScale="70" zoomScaleNormal="70" workbookViewId="0"/>
  </sheetViews>
  <sheetFormatPr baseColWidth="10" defaultColWidth="14.42578125" defaultRowHeight="15" customHeight="1"/>
  <cols>
    <col min="1" max="1" width="30.7109375" style="1" bestFit="1" customWidth="1"/>
    <col min="2" max="2" width="98.140625" style="1" bestFit="1" customWidth="1"/>
    <col min="3" max="4" width="22.7109375" style="1" customWidth="1"/>
    <col min="5" max="5" width="20.7109375" style="1" customWidth="1"/>
    <col min="6" max="27" width="10.7109375" style="1" customWidth="1"/>
    <col min="28" max="16384" width="14.42578125" style="1"/>
  </cols>
  <sheetData>
    <row r="1" spans="1:16" ht="26.25">
      <c r="A1" s="211" t="s">
        <v>98</v>
      </c>
    </row>
    <row r="2" spans="1:16" ht="15" customHeight="1">
      <c r="C2" s="222" t="s">
        <v>85</v>
      </c>
      <c r="D2" s="222"/>
    </row>
    <row r="3" spans="1:16" ht="9.9499999999999993" customHeight="1">
      <c r="C3" s="11"/>
      <c r="D3" s="12"/>
    </row>
    <row r="4" spans="1:16" ht="9.9499999999999993" customHeight="1">
      <c r="B4" s="220"/>
    </row>
    <row r="5" spans="1:16" ht="39.950000000000003" customHeight="1">
      <c r="B5" s="221"/>
      <c r="C5" s="29" t="s">
        <v>120</v>
      </c>
      <c r="D5" s="29" t="s">
        <v>121</v>
      </c>
      <c r="E5" s="29" t="s">
        <v>17</v>
      </c>
    </row>
    <row r="6" spans="1:16" ht="39.950000000000003" customHeight="1">
      <c r="B6" s="31" t="s">
        <v>82</v>
      </c>
      <c r="C6" s="77">
        <v>672563</v>
      </c>
      <c r="D6" s="78">
        <v>526579</v>
      </c>
      <c r="E6" s="32">
        <v>0.27723095679850507</v>
      </c>
      <c r="J6"/>
      <c r="K6"/>
      <c r="L6"/>
      <c r="M6"/>
      <c r="N6"/>
      <c r="O6"/>
      <c r="P6"/>
    </row>
    <row r="7" spans="1:16" ht="39.950000000000003" customHeight="1">
      <c r="B7" s="33" t="s">
        <v>13</v>
      </c>
      <c r="C7" s="79">
        <v>77515</v>
      </c>
      <c r="D7" s="80">
        <v>50579</v>
      </c>
      <c r="E7" s="34">
        <v>0.53255303584491587</v>
      </c>
      <c r="J7"/>
      <c r="K7"/>
      <c r="L7"/>
      <c r="M7"/>
      <c r="N7"/>
      <c r="O7"/>
      <c r="P7"/>
    </row>
    <row r="8" spans="1:16" ht="39.950000000000003" customHeight="1">
      <c r="B8" s="33" t="s">
        <v>83</v>
      </c>
      <c r="C8" s="79">
        <v>42802</v>
      </c>
      <c r="D8" s="80">
        <v>31643</v>
      </c>
      <c r="E8" s="34">
        <v>0.35265303542647664</v>
      </c>
      <c r="J8"/>
      <c r="K8"/>
      <c r="L8"/>
      <c r="M8"/>
      <c r="N8"/>
      <c r="O8"/>
      <c r="P8"/>
    </row>
    <row r="9" spans="1:16" ht="39.950000000000003" customHeight="1">
      <c r="B9" s="59" t="s">
        <v>84</v>
      </c>
      <c r="C9" s="81">
        <v>25427</v>
      </c>
      <c r="D9" s="82">
        <v>21548</v>
      </c>
      <c r="E9" s="60">
        <v>0.18001670688695007</v>
      </c>
      <c r="J9"/>
      <c r="K9"/>
      <c r="L9"/>
      <c r="M9"/>
      <c r="N9"/>
      <c r="O9"/>
      <c r="P9"/>
    </row>
    <row r="10" spans="1:16" ht="39.950000000000003" customHeight="1">
      <c r="A10" s="18"/>
      <c r="B10" s="101"/>
      <c r="C10" s="102"/>
      <c r="D10" s="102"/>
      <c r="E10" s="103"/>
      <c r="F10" s="18"/>
      <c r="J10"/>
      <c r="K10"/>
      <c r="L10"/>
      <c r="M10"/>
      <c r="N10"/>
      <c r="O10"/>
      <c r="P10"/>
    </row>
    <row r="11" spans="1:16" ht="35.1" customHeight="1">
      <c r="A11" s="54"/>
      <c r="B11" s="55"/>
      <c r="C11" s="56"/>
      <c r="D11" s="57"/>
      <c r="E11" s="58"/>
      <c r="F11" s="54"/>
      <c r="J11"/>
      <c r="K11"/>
      <c r="L11"/>
      <c r="M11"/>
      <c r="N11"/>
      <c r="O11"/>
      <c r="P11"/>
    </row>
    <row r="12" spans="1:16" ht="15" customHeight="1">
      <c r="A12" s="54"/>
      <c r="B12" s="54"/>
      <c r="C12" s="54"/>
      <c r="D12" s="54"/>
      <c r="E12" s="54"/>
      <c r="F12" s="54"/>
      <c r="J12"/>
      <c r="K12"/>
      <c r="L12"/>
      <c r="M12"/>
      <c r="N12"/>
      <c r="O12"/>
      <c r="P12"/>
    </row>
    <row r="13" spans="1:16" ht="15" customHeight="1">
      <c r="A13" s="54"/>
      <c r="B13" s="54"/>
      <c r="C13" s="54"/>
      <c r="D13" s="54"/>
      <c r="E13" s="54"/>
      <c r="F13" s="54"/>
      <c r="J13"/>
      <c r="K13"/>
      <c r="L13"/>
      <c r="M13"/>
      <c r="N13"/>
      <c r="O13"/>
      <c r="P13"/>
    </row>
    <row r="14" spans="1:16" ht="15" customHeight="1">
      <c r="A14" s="54"/>
      <c r="B14" s="54"/>
      <c r="C14" s="54"/>
      <c r="D14" s="54"/>
      <c r="E14" s="54"/>
      <c r="F14" s="54"/>
      <c r="J14"/>
      <c r="K14"/>
      <c r="L14"/>
      <c r="M14"/>
      <c r="N14"/>
      <c r="O14"/>
      <c r="P14"/>
    </row>
    <row r="15" spans="1:16" ht="15" customHeight="1">
      <c r="A15" s="54"/>
      <c r="B15" s="54"/>
      <c r="C15" s="54"/>
      <c r="D15" s="54"/>
      <c r="E15" s="54"/>
      <c r="F15" s="54"/>
      <c r="J15"/>
      <c r="K15"/>
      <c r="L15"/>
      <c r="M15"/>
      <c r="N15"/>
      <c r="O15"/>
      <c r="P15"/>
    </row>
    <row r="16" spans="1:16" ht="15" customHeight="1">
      <c r="A16" s="54"/>
      <c r="B16" s="54"/>
      <c r="C16" s="54"/>
      <c r="D16" s="54"/>
      <c r="E16" s="54"/>
      <c r="F16" s="54"/>
    </row>
    <row r="17" spans="1:6" ht="15" customHeight="1">
      <c r="A17" s="54"/>
      <c r="B17" s="54"/>
      <c r="C17" s="54"/>
      <c r="D17" s="54"/>
      <c r="E17" s="54"/>
      <c r="F17" s="54"/>
    </row>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
    <mergeCell ref="B4:B5"/>
    <mergeCell ref="C2:D2"/>
  </mergeCells>
  <hyperlinks>
    <hyperlink ref="A1" location="Contents!A1" display="INDEX"/>
  </hyperlink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3"/>
  <sheetViews>
    <sheetView showGridLines="0" zoomScale="70" zoomScaleNormal="70" workbookViewId="0"/>
  </sheetViews>
  <sheetFormatPr baseColWidth="10" defaultColWidth="14.42578125" defaultRowHeight="15" customHeight="1"/>
  <cols>
    <col min="1" max="1" width="30.7109375" style="1" bestFit="1" customWidth="1"/>
    <col min="2" max="2" width="48.7109375" style="1" customWidth="1"/>
    <col min="3" max="4" width="18.7109375" style="1" customWidth="1"/>
    <col min="5" max="5" width="17.28515625" style="1" bestFit="1" customWidth="1"/>
    <col min="6" max="27" width="10.7109375" style="1" customWidth="1"/>
    <col min="28" max="16384" width="14.42578125" style="1"/>
  </cols>
  <sheetData>
    <row r="1" spans="1:5" ht="26.25">
      <c r="A1" s="211" t="s">
        <v>98</v>
      </c>
    </row>
    <row r="2" spans="1:5" ht="15" customHeight="1">
      <c r="C2" s="223" t="s">
        <v>85</v>
      </c>
      <c r="D2" s="223"/>
    </row>
    <row r="3" spans="1:5" ht="9.9499999999999993" customHeight="1">
      <c r="C3" s="11"/>
      <c r="D3" s="12"/>
    </row>
    <row r="4" spans="1:5" ht="9.9499999999999993" customHeight="1">
      <c r="C4" s="17"/>
      <c r="D4" s="17"/>
      <c r="E4" s="18"/>
    </row>
    <row r="5" spans="1:5" ht="35.1" customHeight="1">
      <c r="B5" s="76" t="s">
        <v>102</v>
      </c>
      <c r="C5" s="29" t="s">
        <v>120</v>
      </c>
      <c r="D5" s="29" t="s">
        <v>121</v>
      </c>
      <c r="E5" s="29" t="s">
        <v>17</v>
      </c>
    </row>
    <row r="6" spans="1:5" ht="35.1" customHeight="1">
      <c r="B6" s="31" t="s">
        <v>9</v>
      </c>
      <c r="C6" s="77">
        <v>613066</v>
      </c>
      <c r="D6" s="78">
        <v>492655</v>
      </c>
      <c r="E6" s="32">
        <v>0.24441241842668804</v>
      </c>
    </row>
    <row r="7" spans="1:5" ht="35.1" customHeight="1">
      <c r="B7" s="33" t="s">
        <v>70</v>
      </c>
      <c r="C7" s="79">
        <v>61272</v>
      </c>
      <c r="D7" s="80">
        <v>35610</v>
      </c>
      <c r="E7" s="34">
        <v>0.72064026958719463</v>
      </c>
    </row>
    <row r="8" spans="1:5" ht="35.1" customHeight="1">
      <c r="B8" s="33" t="s">
        <v>86</v>
      </c>
      <c r="C8" s="83">
        <v>-1775</v>
      </c>
      <c r="D8" s="80">
        <v>-1686</v>
      </c>
      <c r="E8" s="34">
        <v>5.2787663107947802E-2</v>
      </c>
    </row>
    <row r="9" spans="1:5" ht="35.1" customHeight="1">
      <c r="B9" s="35" t="s">
        <v>1</v>
      </c>
      <c r="C9" s="84">
        <v>672563</v>
      </c>
      <c r="D9" s="85">
        <v>526579</v>
      </c>
      <c r="E9" s="36">
        <v>0.27723095679850496</v>
      </c>
    </row>
    <row r="10" spans="1:5" ht="35.1" customHeight="1">
      <c r="B10" s="14"/>
      <c r="C10" s="14"/>
      <c r="D10" s="14"/>
      <c r="E10" s="14"/>
    </row>
    <row r="11" spans="1:5" ht="35.1" customHeight="1">
      <c r="B11" s="14"/>
      <c r="C11" s="14"/>
      <c r="D11" s="14"/>
      <c r="E11" s="14"/>
    </row>
    <row r="12" spans="1:5" ht="15" customHeight="1">
      <c r="B12" s="14"/>
      <c r="C12" s="14"/>
      <c r="D12" s="14"/>
      <c r="E12" s="14"/>
    </row>
    <row r="13" spans="1:5" ht="15" customHeight="1">
      <c r="B13" s="14"/>
      <c r="C13" s="223" t="s">
        <v>85</v>
      </c>
      <c r="D13" s="223"/>
      <c r="E13" s="14"/>
    </row>
    <row r="14" spans="1:5" ht="9.9499999999999993" customHeight="1">
      <c r="B14" s="14"/>
      <c r="C14" s="11"/>
      <c r="D14" s="12"/>
      <c r="E14" s="14"/>
    </row>
    <row r="15" spans="1:5" ht="9.9499999999999993" customHeight="1">
      <c r="B15" s="13"/>
      <c r="C15" s="15"/>
      <c r="D15" s="15"/>
      <c r="E15" s="14"/>
    </row>
    <row r="16" spans="1:5" ht="35.1" customHeight="1">
      <c r="B16" s="76" t="s">
        <v>103</v>
      </c>
      <c r="C16" s="29" t="s">
        <v>120</v>
      </c>
      <c r="D16" s="29" t="s">
        <v>121</v>
      </c>
      <c r="E16" s="30" t="s">
        <v>17</v>
      </c>
    </row>
    <row r="17" spans="2:5" ht="35.1" customHeight="1">
      <c r="B17" s="31" t="s">
        <v>80</v>
      </c>
      <c r="C17" s="77">
        <v>338833</v>
      </c>
      <c r="D17" s="78">
        <v>281680</v>
      </c>
      <c r="E17" s="32">
        <v>0.20290045441635907</v>
      </c>
    </row>
    <row r="18" spans="2:5" ht="35.1" customHeight="1">
      <c r="B18" s="33" t="s">
        <v>81</v>
      </c>
      <c r="C18" s="79">
        <v>333730</v>
      </c>
      <c r="D18" s="80">
        <v>244899</v>
      </c>
      <c r="E18" s="34">
        <v>0.3627250417519059</v>
      </c>
    </row>
    <row r="19" spans="2:5" ht="35.1" customHeight="1">
      <c r="B19" s="35" t="s">
        <v>1</v>
      </c>
      <c r="C19" s="84">
        <v>672563</v>
      </c>
      <c r="D19" s="85">
        <v>526579</v>
      </c>
      <c r="E19" s="36">
        <v>0.27723095679850496</v>
      </c>
    </row>
    <row r="24" spans="2:5" ht="15.75" customHeight="1"/>
    <row r="25" spans="2:5" ht="15.75" customHeight="1"/>
    <row r="26" spans="2:5" ht="15.75" customHeight="1"/>
    <row r="27" spans="2:5" ht="15.75" customHeight="1"/>
    <row r="28" spans="2:5" ht="15.75" customHeight="1"/>
    <row r="29" spans="2:5" ht="15.75" customHeight="1"/>
    <row r="30" spans="2:5" ht="15.75" customHeight="1"/>
    <row r="31" spans="2:5" ht="15.75" customHeight="1"/>
    <row r="32" spans="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
    <mergeCell ref="C2:D2"/>
    <mergeCell ref="C13:D13"/>
  </mergeCells>
  <hyperlinks>
    <hyperlink ref="A1" location="Contents!A1" display="INDEX"/>
  </hyperlink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70" zoomScaleNormal="70" workbookViewId="0"/>
  </sheetViews>
  <sheetFormatPr baseColWidth="10" defaultColWidth="11.42578125" defaultRowHeight="15"/>
  <cols>
    <col min="1" max="1" width="30.7109375" style="2" bestFit="1" customWidth="1"/>
    <col min="2" max="2" width="54.28515625" style="2" bestFit="1" customWidth="1"/>
    <col min="3" max="4" width="18.7109375" style="2" customWidth="1"/>
    <col min="5" max="5" width="15.7109375" style="2" customWidth="1"/>
    <col min="6" max="16384" width="11.42578125" style="2"/>
  </cols>
  <sheetData>
    <row r="1" spans="1:5" ht="26.25">
      <c r="A1" s="211" t="s">
        <v>98</v>
      </c>
      <c r="B1" s="64"/>
      <c r="C1" s="64"/>
      <c r="D1" s="64"/>
      <c r="E1" s="64"/>
    </row>
    <row r="2" spans="1:5" ht="15" customHeight="1">
      <c r="B2" s="64"/>
      <c r="C2" s="226" t="s">
        <v>85</v>
      </c>
      <c r="D2" s="226"/>
      <c r="E2" s="64"/>
    </row>
    <row r="3" spans="1:5" ht="9.9499999999999993" customHeight="1">
      <c r="B3" s="65"/>
      <c r="C3" s="62"/>
      <c r="D3" s="63"/>
      <c r="E3" s="65"/>
    </row>
    <row r="4" spans="1:5" ht="9.9499999999999993" customHeight="1">
      <c r="B4" s="224" t="s">
        <v>87</v>
      </c>
      <c r="C4" s="66"/>
      <c r="D4" s="66"/>
      <c r="E4" s="65"/>
    </row>
    <row r="5" spans="1:5" ht="35.1" customHeight="1">
      <c r="B5" s="225"/>
      <c r="C5" s="29" t="s">
        <v>120</v>
      </c>
      <c r="D5" s="29" t="s">
        <v>121</v>
      </c>
      <c r="E5" s="29" t="s">
        <v>17</v>
      </c>
    </row>
    <row r="6" spans="1:5" ht="35.1" customHeight="1">
      <c r="B6" s="22" t="s">
        <v>9</v>
      </c>
      <c r="C6" s="86">
        <v>35932.801125504702</v>
      </c>
      <c r="D6" s="87">
        <v>28857.926275269099</v>
      </c>
      <c r="E6" s="24">
        <v>0.24516227475079133</v>
      </c>
    </row>
    <row r="7" spans="1:5" ht="35.1" customHeight="1">
      <c r="B7" s="23" t="s">
        <v>70</v>
      </c>
      <c r="C7" s="88">
        <v>45764.034910429858</v>
      </c>
      <c r="D7" s="89">
        <v>25581.470522357529</v>
      </c>
      <c r="E7" s="16">
        <v>0.78895247129883728</v>
      </c>
    </row>
    <row r="8" spans="1:5" ht="35.1" customHeight="1">
      <c r="B8" s="23" t="s">
        <v>10</v>
      </c>
      <c r="C8" s="88">
        <v>-734.43000000000029</v>
      </c>
      <c r="D8" s="89">
        <v>1490.6999999999998</v>
      </c>
      <c r="E8" s="16" t="s">
        <v>19</v>
      </c>
    </row>
    <row r="9" spans="1:5" ht="35.1" customHeight="1">
      <c r="B9" s="23" t="s">
        <v>88</v>
      </c>
      <c r="C9" s="88">
        <v>-2789</v>
      </c>
      <c r="D9" s="89">
        <v>-4261</v>
      </c>
      <c r="E9" s="16">
        <v>-0.34545881248533206</v>
      </c>
    </row>
    <row r="10" spans="1:5" ht="35.1" customHeight="1">
      <c r="B10" s="23" t="s">
        <v>86</v>
      </c>
      <c r="C10" s="90">
        <v>-658</v>
      </c>
      <c r="D10" s="89">
        <v>-1090</v>
      </c>
      <c r="E10" s="16">
        <v>-0.39633027522935782</v>
      </c>
    </row>
    <row r="11" spans="1:5" ht="35.1" customHeight="1">
      <c r="B11" s="20" t="s">
        <v>1</v>
      </c>
      <c r="C11" s="91">
        <v>77515.406035934575</v>
      </c>
      <c r="D11" s="92">
        <v>50579.096797626626</v>
      </c>
      <c r="E11" s="21">
        <v>0.53255813060647439</v>
      </c>
    </row>
  </sheetData>
  <mergeCells count="2">
    <mergeCell ref="B4:B5"/>
    <mergeCell ref="C2:D2"/>
  </mergeCells>
  <hyperlinks>
    <hyperlink ref="A1" location="Contents!A1" display="INDEX"/>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6"/>
  <sheetViews>
    <sheetView showGridLines="0" zoomScale="70" zoomScaleNormal="70" workbookViewId="0"/>
  </sheetViews>
  <sheetFormatPr baseColWidth="10" defaultColWidth="14.42578125" defaultRowHeight="15" customHeight="1"/>
  <cols>
    <col min="1" max="1" width="30.7109375" style="1" bestFit="1" customWidth="1"/>
    <col min="2" max="2" width="54.28515625" style="1" bestFit="1" customWidth="1"/>
    <col min="3" max="4" width="18.7109375" style="1" customWidth="1"/>
    <col min="5" max="5" width="15.7109375" style="1" customWidth="1"/>
    <col min="6" max="27" width="10.7109375" style="1" customWidth="1"/>
    <col min="28" max="16384" width="14.42578125" style="1"/>
  </cols>
  <sheetData>
    <row r="1" spans="1:5" ht="26.25">
      <c r="A1" s="211" t="s">
        <v>98</v>
      </c>
    </row>
    <row r="2" spans="1:5" ht="15" customHeight="1">
      <c r="C2" s="223" t="s">
        <v>85</v>
      </c>
      <c r="D2" s="223"/>
    </row>
    <row r="3" spans="1:5" ht="9.9499999999999993" customHeight="1">
      <c r="C3" s="11"/>
      <c r="D3" s="12"/>
    </row>
    <row r="4" spans="1:5" ht="9.9499999999999993" customHeight="1">
      <c r="B4" s="227" t="s">
        <v>104</v>
      </c>
      <c r="C4" s="17"/>
      <c r="D4" s="17"/>
    </row>
    <row r="5" spans="1:5" ht="35.1" customHeight="1">
      <c r="B5" s="228"/>
      <c r="C5" s="29" t="s">
        <v>120</v>
      </c>
      <c r="D5" s="29" t="s">
        <v>121</v>
      </c>
      <c r="E5" s="29" t="s">
        <v>17</v>
      </c>
    </row>
    <row r="6" spans="1:5" ht="35.1" customHeight="1">
      <c r="B6" s="22" t="s">
        <v>9</v>
      </c>
      <c r="C6" s="86">
        <v>19218</v>
      </c>
      <c r="D6" s="87">
        <v>16079</v>
      </c>
      <c r="E6" s="24">
        <v>0.19522358355619129</v>
      </c>
    </row>
    <row r="7" spans="1:5" ht="35.1" customHeight="1">
      <c r="B7" s="23" t="s">
        <v>70</v>
      </c>
      <c r="C7" s="88">
        <v>13044</v>
      </c>
      <c r="D7" s="89">
        <v>8269</v>
      </c>
      <c r="E7" s="16">
        <v>0.57745797557141132</v>
      </c>
    </row>
    <row r="8" spans="1:5" ht="35.1" customHeight="1">
      <c r="B8" s="23" t="s">
        <v>10</v>
      </c>
      <c r="C8" s="88">
        <v>-600</v>
      </c>
      <c r="D8" s="89">
        <v>1591</v>
      </c>
      <c r="E8" s="16" t="s">
        <v>19</v>
      </c>
    </row>
    <row r="9" spans="1:5" ht="35.1" customHeight="1">
      <c r="B9" s="23" t="s">
        <v>88</v>
      </c>
      <c r="C9" s="88">
        <v>-5701</v>
      </c>
      <c r="D9" s="89">
        <v>-4520</v>
      </c>
      <c r="E9" s="16">
        <v>0.26128318584070798</v>
      </c>
    </row>
    <row r="10" spans="1:5" ht="35.1" customHeight="1">
      <c r="B10" s="23" t="s">
        <v>86</v>
      </c>
      <c r="C10" s="90">
        <v>-534</v>
      </c>
      <c r="D10" s="89">
        <v>129</v>
      </c>
      <c r="E10" s="16" t="s">
        <v>19</v>
      </c>
    </row>
    <row r="11" spans="1:5" ht="35.1" customHeight="1">
      <c r="B11" s="20" t="s">
        <v>1</v>
      </c>
      <c r="C11" s="91">
        <v>25427</v>
      </c>
      <c r="D11" s="92">
        <v>21548</v>
      </c>
      <c r="E11" s="21">
        <v>0.18001670688695007</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
    <mergeCell ref="B4:B5"/>
    <mergeCell ref="C2:D2"/>
  </mergeCells>
  <hyperlinks>
    <hyperlink ref="A1" location="Contents!A1" display="INDEX"/>
  </hyperlink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3"/>
  <sheetViews>
    <sheetView showGridLines="0" zoomScale="70" zoomScaleNormal="70" workbookViewId="0"/>
  </sheetViews>
  <sheetFormatPr baseColWidth="10" defaultColWidth="14.42578125" defaultRowHeight="15" customHeight="1"/>
  <cols>
    <col min="1" max="1" width="30.7109375" style="1" bestFit="1" customWidth="1"/>
    <col min="2" max="2" width="54.28515625" style="1" bestFit="1" customWidth="1"/>
    <col min="3" max="3" width="26.28515625" style="1" bestFit="1" customWidth="1"/>
    <col min="4" max="4" width="20.7109375" style="1" customWidth="1"/>
    <col min="5" max="5" width="14.85546875" style="1" customWidth="1"/>
    <col min="6" max="27" width="10.7109375" style="1" customWidth="1"/>
    <col min="28" max="16384" width="14.42578125" style="1"/>
  </cols>
  <sheetData>
    <row r="1" spans="1:17" ht="26.25">
      <c r="A1" s="211" t="s">
        <v>98</v>
      </c>
    </row>
    <row r="2" spans="1:17" ht="15" customHeight="1">
      <c r="C2" s="223" t="s">
        <v>85</v>
      </c>
      <c r="D2" s="223"/>
    </row>
    <row r="3" spans="1:17" ht="9.9499999999999993" customHeight="1">
      <c r="C3" s="11"/>
      <c r="D3" s="12"/>
    </row>
    <row r="4" spans="1:17" ht="9.9499999999999993" customHeight="1">
      <c r="B4" s="232"/>
      <c r="C4" s="39"/>
      <c r="D4" s="40"/>
      <c r="E4" s="14"/>
    </row>
    <row r="5" spans="1:17" ht="35.1" customHeight="1">
      <c r="B5" s="233"/>
      <c r="C5" s="29" t="s">
        <v>120</v>
      </c>
      <c r="D5" s="29" t="s">
        <v>121</v>
      </c>
      <c r="E5" s="29" t="s">
        <v>17</v>
      </c>
    </row>
    <row r="6" spans="1:17" ht="35.1" customHeight="1">
      <c r="B6" s="22" t="s">
        <v>89</v>
      </c>
      <c r="C6" s="86">
        <v>613066</v>
      </c>
      <c r="D6" s="87">
        <v>492655</v>
      </c>
      <c r="E6" s="24">
        <v>0.24441241842668804</v>
      </c>
      <c r="K6"/>
      <c r="L6"/>
      <c r="M6"/>
      <c r="N6"/>
      <c r="O6"/>
      <c r="P6"/>
      <c r="Q6"/>
    </row>
    <row r="7" spans="1:17" ht="35.1" customHeight="1">
      <c r="B7" s="23" t="s">
        <v>105</v>
      </c>
      <c r="C7" s="93">
        <v>19218</v>
      </c>
      <c r="D7" s="89">
        <v>16079</v>
      </c>
      <c r="E7" s="16">
        <v>0.19522358355619129</v>
      </c>
      <c r="I7"/>
      <c r="J7"/>
      <c r="K7"/>
      <c r="L7"/>
      <c r="M7"/>
      <c r="N7"/>
      <c r="O7"/>
      <c r="P7"/>
      <c r="Q7"/>
    </row>
    <row r="8" spans="1:17" ht="35.1" customHeight="1">
      <c r="B8" s="20" t="s">
        <v>1</v>
      </c>
      <c r="C8" s="91">
        <v>632284</v>
      </c>
      <c r="D8" s="92">
        <v>508734</v>
      </c>
      <c r="E8" s="21"/>
      <c r="I8"/>
      <c r="J8"/>
      <c r="K8"/>
      <c r="L8"/>
      <c r="M8"/>
      <c r="N8"/>
      <c r="O8"/>
      <c r="P8"/>
      <c r="Q8"/>
    </row>
    <row r="9" spans="1:17" ht="35.1" customHeight="1">
      <c r="B9" s="14"/>
      <c r="C9" s="14"/>
      <c r="D9" s="14"/>
      <c r="E9" s="14"/>
      <c r="I9"/>
      <c r="J9"/>
      <c r="K9"/>
      <c r="L9"/>
      <c r="M9"/>
      <c r="N9"/>
      <c r="O9"/>
      <c r="P9"/>
      <c r="Q9"/>
    </row>
    <row r="10" spans="1:17" ht="15" customHeight="1">
      <c r="B10" s="14"/>
      <c r="C10" s="223" t="s">
        <v>85</v>
      </c>
      <c r="D10" s="223"/>
      <c r="E10" s="14"/>
    </row>
    <row r="11" spans="1:17" ht="9.9499999999999993" customHeight="1">
      <c r="B11" s="14"/>
      <c r="C11" s="11"/>
      <c r="D11" s="12"/>
      <c r="E11" s="14"/>
    </row>
    <row r="12" spans="1:17" ht="9.9499999999999993" customHeight="1">
      <c r="B12" s="232"/>
      <c r="C12" s="39"/>
      <c r="D12" s="40"/>
      <c r="E12" s="14"/>
    </row>
    <row r="13" spans="1:17" ht="35.1" customHeight="1">
      <c r="B13" s="233"/>
      <c r="C13" s="29" t="s">
        <v>120</v>
      </c>
      <c r="D13" s="29" t="s">
        <v>121</v>
      </c>
      <c r="E13" s="29" t="s">
        <v>17</v>
      </c>
    </row>
    <row r="14" spans="1:17" ht="35.1" customHeight="1">
      <c r="B14" s="70" t="s">
        <v>89</v>
      </c>
      <c r="C14" s="94">
        <v>613066</v>
      </c>
      <c r="D14" s="95">
        <v>492655</v>
      </c>
      <c r="E14" s="67">
        <v>0.24441241842668804</v>
      </c>
    </row>
    <row r="15" spans="1:17" ht="35.1" customHeight="1">
      <c r="B15" s="23" t="s">
        <v>13</v>
      </c>
      <c r="C15" s="88">
        <v>35932.801125504702</v>
      </c>
      <c r="D15" s="89">
        <v>28857.926275269099</v>
      </c>
      <c r="E15" s="68">
        <v>0.24516227475079133</v>
      </c>
    </row>
    <row r="16" spans="1:17" ht="35.1" customHeight="1">
      <c r="B16" s="23" t="s">
        <v>106</v>
      </c>
      <c r="C16" s="99">
        <v>5.8999999999999997E-2</v>
      </c>
      <c r="D16" s="100">
        <v>5.8576338970007608E-2</v>
      </c>
      <c r="E16" s="75" t="s">
        <v>18</v>
      </c>
    </row>
    <row r="17" spans="2:5" ht="35.1" customHeight="1">
      <c r="B17" s="41" t="str">
        <f>B7</f>
        <v>Attributable consolidated net profit</v>
      </c>
      <c r="C17" s="96">
        <v>19218</v>
      </c>
      <c r="D17" s="97">
        <v>16079</v>
      </c>
      <c r="E17" s="69">
        <v>0.19522358355619129</v>
      </c>
    </row>
    <row r="18" spans="2:5" ht="35.1" customHeight="1">
      <c r="B18" s="14"/>
      <c r="C18" s="14"/>
      <c r="D18" s="14"/>
      <c r="E18" s="14"/>
    </row>
    <row r="19" spans="2:5" ht="15" customHeight="1">
      <c r="B19" s="14"/>
      <c r="C19" s="223" t="s">
        <v>85</v>
      </c>
      <c r="D19" s="223"/>
      <c r="E19" s="14"/>
    </row>
    <row r="20" spans="2:5" ht="9.9499999999999993" customHeight="1">
      <c r="B20" s="14"/>
      <c r="C20" s="11"/>
      <c r="D20" s="12"/>
      <c r="E20" s="14"/>
    </row>
    <row r="21" spans="2:5" ht="9.9499999999999993" customHeight="1">
      <c r="B21" s="229"/>
      <c r="C21" s="39"/>
      <c r="D21" s="40"/>
      <c r="E21" s="14"/>
    </row>
    <row r="22" spans="2:5" ht="35.1" customHeight="1">
      <c r="B22" s="231"/>
      <c r="C22" s="29" t="s">
        <v>120</v>
      </c>
      <c r="D22" s="29" t="s">
        <v>121</v>
      </c>
      <c r="E22" s="29" t="s">
        <v>17</v>
      </c>
    </row>
    <row r="23" spans="2:5" ht="35.1" customHeight="1">
      <c r="B23" s="22" t="s">
        <v>89</v>
      </c>
      <c r="C23" s="86">
        <v>613066</v>
      </c>
      <c r="D23" s="87">
        <v>492655</v>
      </c>
      <c r="E23" s="24">
        <v>0.24441241842668804</v>
      </c>
    </row>
    <row r="24" spans="2:5" ht="35.1" customHeight="1">
      <c r="B24" s="23" t="s">
        <v>107</v>
      </c>
      <c r="C24" s="88">
        <v>305841</v>
      </c>
      <c r="D24" s="89">
        <v>268721</v>
      </c>
      <c r="E24" s="16">
        <v>0.13813583605300664</v>
      </c>
    </row>
    <row r="25" spans="2:5" ht="35.1" customHeight="1">
      <c r="B25" s="43" t="s">
        <v>108</v>
      </c>
      <c r="C25" s="90">
        <v>307225</v>
      </c>
      <c r="D25" s="98">
        <v>223934</v>
      </c>
      <c r="E25" s="44">
        <v>0.37194441219287827</v>
      </c>
    </row>
    <row r="26" spans="2:5" ht="15.75" customHeight="1"/>
    <row r="27" spans="2:5" ht="15.75" customHeight="1"/>
    <row r="28" spans="2:5" ht="15.75" customHeight="1"/>
    <row r="29" spans="2:5" ht="15.75" customHeight="1"/>
    <row r="30" spans="2:5" ht="35.1" customHeight="1">
      <c r="B30" s="200" t="s">
        <v>109</v>
      </c>
      <c r="C30" s="199" t="s">
        <v>71</v>
      </c>
    </row>
    <row r="31" spans="2:5" ht="15.75" customHeight="1">
      <c r="B31" s="229"/>
      <c r="C31" s="39" t="s">
        <v>92</v>
      </c>
    </row>
    <row r="32" spans="2:5" ht="35.1" customHeight="1">
      <c r="B32" s="230"/>
      <c r="C32" s="29" t="s">
        <v>92</v>
      </c>
    </row>
    <row r="33" spans="2:3" ht="35.1" customHeight="1">
      <c r="B33" s="22" t="s">
        <v>90</v>
      </c>
      <c r="C33" s="197">
        <v>0.27</v>
      </c>
    </row>
    <row r="34" spans="2:3" ht="35.1" customHeight="1">
      <c r="B34" s="43" t="s">
        <v>91</v>
      </c>
      <c r="C34" s="198">
        <v>0.73</v>
      </c>
    </row>
    <row r="35" spans="2:3" ht="15.75" customHeight="1"/>
    <row r="36" spans="2:3" ht="15.75" customHeight="1"/>
    <row r="37" spans="2:3" ht="15.75" customHeight="1"/>
    <row r="38" spans="2:3" ht="15.75" customHeight="1"/>
    <row r="39" spans="2:3" ht="15.75" customHeight="1"/>
    <row r="40" spans="2:3" ht="15.75" customHeight="1"/>
    <row r="41" spans="2:3" ht="15.75" customHeight="1"/>
    <row r="42" spans="2:3" ht="15.75" customHeight="1"/>
    <row r="43" spans="2:3" ht="15.75" customHeight="1"/>
    <row r="44" spans="2:3" ht="15.75" customHeight="1"/>
    <row r="45" spans="2:3" ht="15.75" customHeight="1"/>
    <row r="46" spans="2:3" ht="15.75" customHeight="1"/>
    <row r="47" spans="2:3" ht="15.75" customHeight="1"/>
    <row r="48" spans="2: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7">
    <mergeCell ref="B31:B32"/>
    <mergeCell ref="B21:B22"/>
    <mergeCell ref="C2:D2"/>
    <mergeCell ref="C19:D19"/>
    <mergeCell ref="C10:D10"/>
    <mergeCell ref="B4:B5"/>
    <mergeCell ref="B12:B13"/>
  </mergeCells>
  <hyperlinks>
    <hyperlink ref="A1" location="Contents!A1" display="INDEX"/>
  </hyperlink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5"/>
  <sheetViews>
    <sheetView showGridLines="0" zoomScale="70" zoomScaleNormal="70" workbookViewId="0"/>
  </sheetViews>
  <sheetFormatPr baseColWidth="10" defaultColWidth="14.42578125" defaultRowHeight="15" customHeight="1"/>
  <cols>
    <col min="1" max="1" width="30.7109375" style="1" bestFit="1" customWidth="1"/>
    <col min="2" max="2" width="58.85546875" style="1" customWidth="1"/>
    <col min="3" max="4" width="20.7109375" style="1" customWidth="1"/>
    <col min="5" max="5" width="14.7109375" style="1" customWidth="1"/>
    <col min="6" max="27" width="10.7109375" style="1" customWidth="1"/>
    <col min="28" max="16384" width="14.42578125" style="1"/>
  </cols>
  <sheetData>
    <row r="1" spans="1:17" ht="26.25">
      <c r="A1" s="211" t="s">
        <v>98</v>
      </c>
    </row>
    <row r="2" spans="1:17" ht="15" customHeight="1">
      <c r="C2" s="223" t="s">
        <v>85</v>
      </c>
      <c r="D2" s="223"/>
    </row>
    <row r="3" spans="1:17" ht="9.9499999999999993" customHeight="1">
      <c r="C3" s="11"/>
      <c r="D3" s="12"/>
    </row>
    <row r="4" spans="1:17" ht="9.9499999999999993" customHeight="1">
      <c r="B4" s="220"/>
      <c r="C4" s="37"/>
      <c r="D4" s="38"/>
    </row>
    <row r="5" spans="1:17" ht="35.1" customHeight="1">
      <c r="B5" s="221"/>
      <c r="C5" s="29" t="s">
        <v>120</v>
      </c>
      <c r="D5" s="29" t="s">
        <v>121</v>
      </c>
      <c r="E5" s="29" t="s">
        <v>17</v>
      </c>
    </row>
    <row r="6" spans="1:17" ht="35.1" customHeight="1">
      <c r="B6" s="22" t="s">
        <v>89</v>
      </c>
      <c r="C6" s="48">
        <v>61272</v>
      </c>
      <c r="D6" s="25">
        <v>35610</v>
      </c>
      <c r="E6" s="24">
        <v>0.72064026958719463</v>
      </c>
    </row>
    <row r="7" spans="1:17" ht="35.1" customHeight="1">
      <c r="B7" s="23" t="s">
        <v>105</v>
      </c>
      <c r="C7" s="52">
        <v>13044</v>
      </c>
      <c r="D7" s="27">
        <v>8269</v>
      </c>
      <c r="E7" s="16">
        <v>0.57745797557141132</v>
      </c>
    </row>
    <row r="8" spans="1:17" ht="35.1" customHeight="1">
      <c r="B8" s="20" t="s">
        <v>1</v>
      </c>
      <c r="C8" s="19">
        <v>74316</v>
      </c>
      <c r="D8" s="28">
        <v>43879</v>
      </c>
      <c r="E8" s="53"/>
      <c r="K8"/>
      <c r="L8"/>
      <c r="M8"/>
      <c r="N8"/>
      <c r="O8"/>
      <c r="P8"/>
      <c r="Q8"/>
    </row>
    <row r="9" spans="1:17" ht="35.1" customHeight="1">
      <c r="K9"/>
      <c r="L9"/>
      <c r="M9"/>
      <c r="N9"/>
      <c r="O9"/>
      <c r="P9"/>
      <c r="Q9"/>
    </row>
    <row r="10" spans="1:17" ht="15" customHeight="1">
      <c r="B10" s="61"/>
      <c r="C10" s="226" t="s">
        <v>85</v>
      </c>
      <c r="D10" s="226"/>
      <c r="K10"/>
      <c r="L10"/>
      <c r="M10"/>
      <c r="N10"/>
      <c r="O10"/>
      <c r="P10"/>
      <c r="Q10"/>
    </row>
    <row r="11" spans="1:17" ht="9.9499999999999993" customHeight="1">
      <c r="B11" s="61"/>
      <c r="C11" s="62"/>
      <c r="D11" s="63"/>
      <c r="K11"/>
      <c r="L11"/>
      <c r="M11"/>
      <c r="N11"/>
      <c r="O11"/>
      <c r="P11"/>
      <c r="Q11"/>
    </row>
    <row r="12" spans="1:17" ht="9.9499999999999993" customHeight="1">
      <c r="B12" s="234"/>
      <c r="C12" s="71"/>
      <c r="D12" s="72"/>
      <c r="E12" s="73"/>
      <c r="K12"/>
      <c r="L12"/>
      <c r="M12"/>
      <c r="N12"/>
      <c r="O12"/>
      <c r="P12"/>
      <c r="Q12"/>
    </row>
    <row r="13" spans="1:17" ht="35.1" customHeight="1">
      <c r="B13" s="235"/>
      <c r="C13" s="29" t="s">
        <v>120</v>
      </c>
      <c r="D13" s="29" t="s">
        <v>121</v>
      </c>
      <c r="E13" s="74" t="s">
        <v>17</v>
      </c>
      <c r="K13"/>
      <c r="L13"/>
      <c r="M13"/>
      <c r="N13"/>
      <c r="O13"/>
      <c r="P13"/>
      <c r="Q13"/>
    </row>
    <row r="14" spans="1:17" ht="35.1" customHeight="1">
      <c r="B14" s="22" t="s">
        <v>89</v>
      </c>
      <c r="C14" s="86">
        <v>61272</v>
      </c>
      <c r="D14" s="87">
        <v>35610</v>
      </c>
      <c r="E14" s="67">
        <v>0.72064026958719463</v>
      </c>
      <c r="K14"/>
      <c r="L14"/>
      <c r="M14"/>
      <c r="N14"/>
      <c r="O14"/>
      <c r="P14"/>
      <c r="Q14"/>
    </row>
    <row r="15" spans="1:17" ht="35.1" customHeight="1">
      <c r="B15" s="23" t="s">
        <v>13</v>
      </c>
      <c r="C15" s="88">
        <v>45764.034910429858</v>
      </c>
      <c r="D15" s="89">
        <v>25581.470522357529</v>
      </c>
      <c r="E15" s="68">
        <v>0.78895247129883728</v>
      </c>
      <c r="K15"/>
      <c r="L15"/>
      <c r="M15"/>
      <c r="N15"/>
      <c r="O15"/>
      <c r="P15"/>
      <c r="Q15"/>
    </row>
    <row r="16" spans="1:17" ht="35.1" customHeight="1">
      <c r="B16" s="23" t="s">
        <v>106</v>
      </c>
      <c r="C16" s="50">
        <v>0.74689964274758225</v>
      </c>
      <c r="D16" s="46">
        <v>0.71837884084126735</v>
      </c>
      <c r="E16" s="68">
        <v>3.9701617426419776E-2</v>
      </c>
    </row>
    <row r="17" spans="2:5" ht="35.1" customHeight="1">
      <c r="B17" s="41" t="str">
        <f>B7</f>
        <v>Attributable consolidated net profit</v>
      </c>
      <c r="C17" s="96">
        <v>13044</v>
      </c>
      <c r="D17" s="97">
        <v>8269</v>
      </c>
      <c r="E17" s="205">
        <v>0.57745797557141132</v>
      </c>
    </row>
    <row r="26" spans="2:5" ht="15.75" customHeight="1"/>
    <row r="27" spans="2:5" ht="15.75" customHeight="1"/>
    <row r="28" spans="2:5" ht="15.75" customHeight="1"/>
    <row r="29" spans="2:5" ht="15.75" customHeight="1"/>
    <row r="30" spans="2:5" ht="15.75" customHeight="1"/>
    <row r="31" spans="2:5" ht="15.75" customHeight="1"/>
    <row r="32" spans="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4">
    <mergeCell ref="B4:B5"/>
    <mergeCell ref="B12:B13"/>
    <mergeCell ref="C2:D2"/>
    <mergeCell ref="C10:D10"/>
  </mergeCells>
  <hyperlinks>
    <hyperlink ref="A1" location="Contents!A1" display="INDEX"/>
  </hyperlinks>
  <pageMargins left="0.7" right="0.7" top="0.75" bottom="0.7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05"/>
  <sheetViews>
    <sheetView showGridLines="0" zoomScale="70" zoomScaleNormal="70" workbookViewId="0">
      <selection activeCell="K53" sqref="K53"/>
    </sheetView>
  </sheetViews>
  <sheetFormatPr baseColWidth="10" defaultColWidth="14.42578125" defaultRowHeight="15" customHeight="1"/>
  <cols>
    <col min="1" max="1" width="10.7109375" style="1" customWidth="1"/>
    <col min="2" max="2" width="49.42578125" style="1" bestFit="1" customWidth="1"/>
    <col min="3" max="4" width="20.7109375" style="1" customWidth="1"/>
    <col min="5" max="5" width="14.7109375" style="1" customWidth="1"/>
    <col min="6" max="27" width="10.7109375" style="1" customWidth="1"/>
    <col min="28" max="16384" width="14.42578125" style="1"/>
  </cols>
  <sheetData>
    <row r="2" spans="2:5" ht="15" customHeight="1">
      <c r="C2" s="223" t="s">
        <v>0</v>
      </c>
      <c r="D2" s="223"/>
    </row>
    <row r="3" spans="2:5" ht="9.9499999999999993" customHeight="1">
      <c r="C3" s="11"/>
      <c r="D3" s="12"/>
    </row>
    <row r="4" spans="2:5" ht="9.9499999999999993" customHeight="1">
      <c r="B4" s="220"/>
      <c r="C4" s="37"/>
      <c r="D4" s="38"/>
    </row>
    <row r="5" spans="2:5" ht="35.1" customHeight="1">
      <c r="B5" s="221"/>
      <c r="C5" s="29" t="s">
        <v>7</v>
      </c>
      <c r="D5" s="29" t="s">
        <v>8</v>
      </c>
      <c r="E5" s="29" t="s">
        <v>17</v>
      </c>
    </row>
    <row r="6" spans="2:5" ht="35.1" customHeight="1">
      <c r="B6" s="22" t="s">
        <v>11</v>
      </c>
      <c r="C6" s="48">
        <v>61272</v>
      </c>
      <c r="D6" s="25">
        <v>35610</v>
      </c>
      <c r="E6" s="24">
        <f t="shared" ref="E6:E7" si="0">+(C6-D6)/D6</f>
        <v>0.72064026958719463</v>
      </c>
    </row>
    <row r="7" spans="2:5" ht="35.1" customHeight="1">
      <c r="B7" s="23" t="s">
        <v>12</v>
      </c>
      <c r="C7" s="52">
        <v>13044</v>
      </c>
      <c r="D7" s="27">
        <v>8269</v>
      </c>
      <c r="E7" s="16">
        <f t="shared" si="0"/>
        <v>0.57745797557141132</v>
      </c>
    </row>
    <row r="8" spans="2:5" ht="35.1" customHeight="1">
      <c r="B8" s="20" t="s">
        <v>1</v>
      </c>
      <c r="C8" s="19">
        <f>SUM(C6:C7)</f>
        <v>74316</v>
      </c>
      <c r="D8" s="28">
        <f>SUM(D6:D7)</f>
        <v>43879</v>
      </c>
      <c r="E8" s="53"/>
    </row>
    <row r="9" spans="2:5" ht="35.1" customHeight="1"/>
    <row r="10" spans="2:5" ht="15" customHeight="1">
      <c r="C10" s="223" t="s">
        <v>0</v>
      </c>
      <c r="D10" s="223"/>
    </row>
    <row r="11" spans="2:5" ht="9.9499999999999993" customHeight="1">
      <c r="C11" s="11"/>
      <c r="D11" s="12"/>
    </row>
    <row r="12" spans="2:5" ht="9.9499999999999993" customHeight="1">
      <c r="B12" s="220"/>
      <c r="C12" s="37"/>
      <c r="D12" s="38"/>
    </row>
    <row r="13" spans="2:5" ht="35.1" customHeight="1">
      <c r="B13" s="221"/>
      <c r="C13" s="29" t="s">
        <v>7</v>
      </c>
      <c r="D13" s="29" t="s">
        <v>8</v>
      </c>
      <c r="E13" s="29" t="s">
        <v>17</v>
      </c>
    </row>
    <row r="14" spans="2:5" ht="35.1" customHeight="1">
      <c r="B14" s="22" t="s">
        <v>11</v>
      </c>
      <c r="C14" s="48">
        <f>C6</f>
        <v>61272</v>
      </c>
      <c r="D14" s="25">
        <f>D6</f>
        <v>35610</v>
      </c>
      <c r="E14" s="24">
        <f t="shared" ref="E14:E17" si="1">+(C14-D14)/D14</f>
        <v>0.72064026958719463</v>
      </c>
    </row>
    <row r="15" spans="2:5" ht="35.1" customHeight="1">
      <c r="B15" s="23" t="s">
        <v>13</v>
      </c>
      <c r="C15" s="49">
        <f>'3. EBITDA by segments'!C7</f>
        <v>45764.034910429858</v>
      </c>
      <c r="D15" s="27">
        <f>'3. EBITDA by segments'!D7</f>
        <v>25581.470522357529</v>
      </c>
      <c r="E15" s="16">
        <f t="shared" si="1"/>
        <v>0.78895247129883728</v>
      </c>
    </row>
    <row r="16" spans="2:5" ht="35.1" customHeight="1">
      <c r="B16" s="23" t="s">
        <v>14</v>
      </c>
      <c r="C16" s="50">
        <f>C15/C14</f>
        <v>0.74689964274758225</v>
      </c>
      <c r="D16" s="46">
        <f>D15/D14</f>
        <v>0.71837884084126735</v>
      </c>
      <c r="E16" s="24">
        <f t="shared" si="1"/>
        <v>3.9701617426419776E-2</v>
      </c>
    </row>
    <row r="17" spans="2:5" ht="35.1" customHeight="1">
      <c r="B17" s="41" t="s">
        <v>15</v>
      </c>
      <c r="C17" s="51">
        <f>C7</f>
        <v>13044</v>
      </c>
      <c r="D17" s="42">
        <f>D7</f>
        <v>8269</v>
      </c>
      <c r="E17" s="45">
        <f t="shared" si="1"/>
        <v>0.57745797557141132</v>
      </c>
    </row>
    <row r="26" spans="2:5" ht="15.75" customHeight="1"/>
    <row r="27" spans="2:5" ht="15.75" customHeight="1"/>
    <row r="28" spans="2:5" ht="15.75" customHeight="1"/>
    <row r="29" spans="2:5" ht="15.75" customHeight="1"/>
    <row r="30" spans="2:5" ht="15.75" customHeight="1"/>
    <row r="31" spans="2:5" ht="15.75" customHeight="1"/>
    <row r="32" spans="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4">
    <mergeCell ref="C2:D2"/>
    <mergeCell ref="B4:B5"/>
    <mergeCell ref="C10:D10"/>
    <mergeCell ref="B12:B13"/>
  </mergeCells>
  <pageMargins left="0.7" right="0.7" top="0.75" bottom="0.75"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r a y O f S h e e t   x m l n s = " u r n : s c h e m a s - m i c r o s o f t - c o m . S i x F i n a n c i a l . F i n X L " / > 
</file>

<file path=customXml/itemProps1.xml><?xml version="1.0" encoding="utf-8"?>
<ds:datastoreItem xmlns:ds="http://schemas.openxmlformats.org/officeDocument/2006/customXml" ds:itemID="{6E972255-F253-474E-9070-1B0E8FC31F5A}">
  <ds:schemaRefs>
    <ds:schemaRef ds:uri="urn:schemas-microsoft-com.SixFinancial.FinX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Principales Magnitudes</vt:lpstr>
      <vt:lpstr>Contents</vt:lpstr>
      <vt:lpstr>1. Key figures</vt:lpstr>
      <vt:lpstr>2. Turnover by segments</vt:lpstr>
      <vt:lpstr>3. EBITDA by segments</vt:lpstr>
      <vt:lpstr>4. Cons. net profit attr. seg.</vt:lpstr>
      <vt:lpstr>5. Elecnor</vt:lpstr>
      <vt:lpstr>6. Enerfín</vt:lpstr>
      <vt:lpstr>Enerfin (2)</vt:lpstr>
      <vt:lpstr>Celeo</vt:lpstr>
      <vt:lpstr>7. Enerfín Projects</vt:lpstr>
      <vt:lpstr>8. Celeo Projects</vt:lpstr>
      <vt:lpstr>'3. EBITDA by segments'!Área_de_impresión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CASTELLANOS ALCALDE</dc:creator>
  <cp:lastModifiedBy>RUTH FERNANDEZ GARCIA</cp:lastModifiedBy>
  <dcterms:created xsi:type="dcterms:W3CDTF">2022-02-01T15:15:08Z</dcterms:created>
  <dcterms:modified xsi:type="dcterms:W3CDTF">2022-05-10T10:36:47Z</dcterms:modified>
</cp:coreProperties>
</file>