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aime.castellanos\Documents\"/>
    </mc:Choice>
  </mc:AlternateContent>
  <xr:revisionPtr revIDLastSave="0" documentId="8_{580A9D79-927D-4A12-AAB4-93FA332C8515}" xr6:coauthVersionLast="47" xr6:coauthVersionMax="47" xr10:uidLastSave="{00000000-0000-0000-0000-000000000000}"/>
  <bookViews>
    <workbookView xWindow="-108" yWindow="-108" windowWidth="23256" windowHeight="12456" xr2:uid="{C1067467-689D-44B4-8077-21D2F9D72F1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E7" i="1"/>
  <c r="E16" i="1"/>
</calcChain>
</file>

<file path=xl/sharedStrings.xml><?xml version="1.0" encoding="utf-8"?>
<sst xmlns="http://schemas.openxmlformats.org/spreadsheetml/2006/main" count="17" uniqueCount="15">
  <si>
    <t>Cifra de negocios</t>
  </si>
  <si>
    <t>Mercado nacional</t>
  </si>
  <si>
    <t>Mercado internacional</t>
  </si>
  <si>
    <t>Beneficio de explotación</t>
  </si>
  <si>
    <t>EBITDA</t>
  </si>
  <si>
    <t>Ebitda neto de operaciones societarias</t>
  </si>
  <si>
    <t>Beneficio antes de impuestos</t>
  </si>
  <si>
    <t>Beneficio neto</t>
  </si>
  <si>
    <t>Patrimonio neto</t>
  </si>
  <si>
    <t>Cartera</t>
  </si>
  <si>
    <t>Plantilla</t>
  </si>
  <si>
    <t>Dividendo por acción</t>
  </si>
  <si>
    <t>Variación</t>
  </si>
  <si>
    <t>Pay-out sobre BDI consolidado (%)</t>
  </si>
  <si>
    <t>7.04%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</si>
</sst>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6"/>
      <color rgb="FF0C0C4E"/>
      <name val="Arial"/>
      <family val="2"/>
    </font>
    <font>
      <sz val="8"/>
      <color rgb="FF0C0C4E"/>
      <name val="Lato"/>
    </font>
    <font>
      <sz val="8"/>
      <color rgb="FF0C0C4E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BF2FC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CFCFCF"/>
      </top>
      <bottom style="medium">
        <color rgb="FFCFCFCF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1" xfId="0" applyFont="1" applyBorder="1" applyAlignment="1">
      <alignment horizontal="left" vertical="top" wrapText="1"/>
    </xf>
    <xf numFmtId="3" fontId="2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right" vertical="top" wrapText="1"/>
    </xf>
    <xf numFmtId="3" fontId="4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3" fontId="2" fillId="2" borderId="1" xfId="0" applyNumberFormat="1" applyFont="1" applyFill="1" applyBorder="1" applyAlignment="1">
      <alignment horizontal="right" vertical="top" wrapText="1"/>
    </xf>
    <xf numFmtId="10" fontId="4" fillId="0" borderId="1" xfId="0" applyNumberFormat="1" applyFont="1" applyBorder="1" applyAlignment="1">
      <alignment horizontal="right" vertical="top" wrapText="1"/>
    </xf>
    <xf numFmtId="10" fontId="2" fillId="0" borderId="1" xfId="0" applyNumberFormat="1" applyFont="1" applyBorder="1" applyAlignment="1">
      <alignment horizontal="right" vertical="top" wrapText="1"/>
    </xf>
    <xf numFmtId="9" fontId="2" fillId="0" borderId="1" xfId="1" applyFont="1" applyBorder="1" applyAlignment="1">
      <alignment horizontal="righ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A30E3-8748-4C0D-8F86-C8F0A07884F0}">
  <dimension ref="A1:E17"/>
  <sheetViews>
    <sheetView showGridLines="0" tabSelected="1" workbookViewId="0">
      <selection activeCell="C4" sqref="C4"/>
    </sheetView>
  </sheetViews>
  <sheetFormatPr baseColWidth="10" defaultRowHeight="14.4" x14ac:dyDescent="0.3"/>
  <sheetData>
    <row r="1" spans="1:5" ht="15" thickBot="1" x14ac:dyDescent="0.35">
      <c r="B1">
        <v>2021</v>
      </c>
      <c r="C1">
        <v>2022</v>
      </c>
      <c r="D1">
        <v>2023</v>
      </c>
      <c r="E1">
        <v>2024</v>
      </c>
    </row>
    <row r="2" spans="1:5" ht="27" thickBot="1" x14ac:dyDescent="0.35">
      <c r="A2" s="1" t="s">
        <v>0</v>
      </c>
      <c r="B2" s="2">
        <v>3122421</v>
      </c>
      <c r="C2" s="2">
        <v>3613672</v>
      </c>
      <c r="D2" s="2">
        <v>3792906</v>
      </c>
      <c r="E2" s="2">
        <v>3810102</v>
      </c>
    </row>
    <row r="3" spans="1:5" ht="27" thickBot="1" x14ac:dyDescent="0.35">
      <c r="A3" s="1" t="s">
        <v>1</v>
      </c>
      <c r="B3" s="4">
        <v>1422918</v>
      </c>
      <c r="C3" s="2">
        <v>1491563</v>
      </c>
      <c r="D3" s="2">
        <v>1489436</v>
      </c>
      <c r="E3" s="2">
        <v>1670502</v>
      </c>
    </row>
    <row r="4" spans="1:5" ht="27" thickBot="1" x14ac:dyDescent="0.35">
      <c r="A4" s="1" t="s">
        <v>2</v>
      </c>
      <c r="B4" s="4">
        <v>1699503</v>
      </c>
      <c r="C4" s="2">
        <v>2122109</v>
      </c>
      <c r="D4" s="2">
        <v>2303470</v>
      </c>
      <c r="E4" s="2">
        <v>2139600</v>
      </c>
    </row>
    <row r="5" spans="1:5" ht="27" thickBot="1" x14ac:dyDescent="0.35">
      <c r="A5" s="1" t="s">
        <v>3</v>
      </c>
      <c r="B5" s="2">
        <v>178683</v>
      </c>
      <c r="C5" s="2">
        <v>212742</v>
      </c>
      <c r="D5" s="2">
        <v>121145</v>
      </c>
      <c r="E5" s="2">
        <v>-45900</v>
      </c>
    </row>
    <row r="6" spans="1:5" ht="15" thickBot="1" x14ac:dyDescent="0.35">
      <c r="A6" s="1" t="s">
        <v>4</v>
      </c>
      <c r="B6" s="2">
        <v>271769</v>
      </c>
      <c r="C6" s="2">
        <v>302054</v>
      </c>
      <c r="D6" s="2">
        <v>204862</v>
      </c>
      <c r="E6" s="2">
        <v>156155</v>
      </c>
    </row>
    <row r="7" spans="1:5" ht="24" thickBot="1" x14ac:dyDescent="0.35">
      <c r="A7" s="5" t="s">
        <v>5</v>
      </c>
      <c r="B7" s="2">
        <v>271769</v>
      </c>
      <c r="C7" s="2">
        <v>302052</v>
      </c>
      <c r="D7" s="2">
        <f>+D6</f>
        <v>204862</v>
      </c>
      <c r="E7" s="2">
        <f>+E6</f>
        <v>156155</v>
      </c>
    </row>
    <row r="8" spans="1:5" ht="27" thickBot="1" x14ac:dyDescent="0.35">
      <c r="A8" s="1" t="s">
        <v>6</v>
      </c>
      <c r="B8" s="2">
        <v>142048</v>
      </c>
      <c r="C8" s="2">
        <v>165931</v>
      </c>
      <c r="D8" s="2">
        <v>121145</v>
      </c>
      <c r="E8" s="2">
        <v>-58702</v>
      </c>
    </row>
    <row r="9" spans="1:5" ht="15" thickBot="1" x14ac:dyDescent="0.35">
      <c r="A9" s="1" t="s">
        <v>7</v>
      </c>
      <c r="B9" s="2">
        <v>85883</v>
      </c>
      <c r="C9" s="2">
        <v>102813</v>
      </c>
      <c r="D9" s="2">
        <v>110058</v>
      </c>
      <c r="E9" s="2">
        <v>705200</v>
      </c>
    </row>
    <row r="10" spans="1:5" ht="15" thickBot="1" x14ac:dyDescent="0.35">
      <c r="A10" s="1" t="s">
        <v>8</v>
      </c>
      <c r="B10" s="2">
        <v>633665</v>
      </c>
      <c r="C10" s="2">
        <v>833255</v>
      </c>
      <c r="D10" s="2">
        <v>925559</v>
      </c>
      <c r="E10" s="2">
        <v>0</v>
      </c>
    </row>
    <row r="11" spans="1:5" ht="15" thickBot="1" x14ac:dyDescent="0.35">
      <c r="A11" s="6" t="s">
        <v>9</v>
      </c>
      <c r="B11" s="7">
        <v>2506968</v>
      </c>
      <c r="C11" s="7">
        <v>2408403</v>
      </c>
      <c r="D11" s="7">
        <v>2577653</v>
      </c>
      <c r="E11" s="7">
        <v>2708736</v>
      </c>
    </row>
    <row r="12" spans="1:5" ht="27" thickBot="1" x14ac:dyDescent="0.35">
      <c r="A12" s="1" t="s">
        <v>1</v>
      </c>
      <c r="B12" s="4">
        <v>708824</v>
      </c>
      <c r="C12" s="2">
        <v>633939</v>
      </c>
      <c r="D12" s="2">
        <v>749580</v>
      </c>
      <c r="E12" s="2">
        <v>795369</v>
      </c>
    </row>
    <row r="13" spans="1:5" ht="27" thickBot="1" x14ac:dyDescent="0.35">
      <c r="A13" s="1" t="s">
        <v>2</v>
      </c>
      <c r="B13" s="4">
        <v>1798144</v>
      </c>
      <c r="C13" s="2">
        <v>1774464</v>
      </c>
      <c r="D13" s="2">
        <v>1828073</v>
      </c>
      <c r="E13" s="2">
        <v>1913367</v>
      </c>
    </row>
    <row r="14" spans="1:5" ht="15" thickBot="1" x14ac:dyDescent="0.35">
      <c r="A14" s="1" t="s">
        <v>10</v>
      </c>
      <c r="B14" s="2">
        <v>21431</v>
      </c>
      <c r="C14" s="2">
        <v>22348</v>
      </c>
      <c r="D14" s="2">
        <v>22563</v>
      </c>
      <c r="E14" s="2">
        <v>24655</v>
      </c>
    </row>
    <row r="15" spans="1:5" ht="27" thickBot="1" x14ac:dyDescent="0.35">
      <c r="A15" s="1" t="s">
        <v>11</v>
      </c>
      <c r="B15" s="3">
        <v>0.35349999999999998</v>
      </c>
      <c r="C15" s="3">
        <v>0.42309999999999998</v>
      </c>
      <c r="D15" s="3">
        <v>0.45290000000000002</v>
      </c>
      <c r="E15" s="3">
        <v>9.2529000000000003</v>
      </c>
    </row>
    <row r="16" spans="1:5" ht="15" thickBot="1" x14ac:dyDescent="0.35">
      <c r="A16" s="1" t="s">
        <v>12</v>
      </c>
      <c r="B16" s="8">
        <v>6.5000000000000002E-2</v>
      </c>
      <c r="C16" s="9">
        <v>0.19689999999999999</v>
      </c>
      <c r="D16" s="10" t="s">
        <v>14</v>
      </c>
      <c r="E16" s="10">
        <f>+(E15-D15)/D15</f>
        <v>19.430337822918968</v>
      </c>
    </row>
    <row r="17" spans="1:5" ht="40.200000000000003" thickBot="1" x14ac:dyDescent="0.35">
      <c r="A17" s="1" t="s">
        <v>13</v>
      </c>
      <c r="B17" s="9">
        <v>0.35799999999999998</v>
      </c>
      <c r="C17" s="9">
        <v>0.35799999999999998</v>
      </c>
      <c r="D17" s="9">
        <v>0.35799999999999998</v>
      </c>
      <c r="E17" s="9">
        <v>1.1415201361315939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r a y O f S h e e t   x m l n s = " u r n : s c h e m a s - m i c r o s o f t - c o m . S i x F i n a n c i a l . F i n X L " / > 
</file>

<file path=customXml/itemProps1.xml><?xml version="1.0" encoding="utf-8"?>
<ds:datastoreItem xmlns:ds="http://schemas.openxmlformats.org/officeDocument/2006/customXml" ds:itemID="{E98023B2-500B-45C2-9C1C-161E965C11AE}">
  <ds:schemaRefs>
    <ds:schemaRef ds:uri="urn:schemas-microsoft-com.SixFinancial.FinX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CASTELLANOS ALCALDE</dc:creator>
  <cp:lastModifiedBy>JAIME CASTELLANOS ALCALDE</cp:lastModifiedBy>
  <dcterms:created xsi:type="dcterms:W3CDTF">2025-02-28T12:28:08Z</dcterms:created>
  <dcterms:modified xsi:type="dcterms:W3CDTF">2025-02-28T12:45:24Z</dcterms:modified>
</cp:coreProperties>
</file>