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filterPrivacy="1" backupFile="1" codeName="ThisWorkbook"/>
  <xr:revisionPtr revIDLastSave="0" documentId="13_ncr:1_{78D5A7B8-6792-8C4A-B6C3-4CAFE9C0047A}" xr6:coauthVersionLast="37" xr6:coauthVersionMax="47" xr10:uidLastSave="{00000000-0000-0000-0000-000000000000}"/>
  <bookViews>
    <workbookView xWindow="680" yWindow="2280" windowWidth="29040" windowHeight="15720" tabRatio="846" activeTab="13" xr2:uid="{AEA9AD3B-839F-4751-8666-ED94F2A55639}"/>
  </bookViews>
  <sheets>
    <sheet name="Home" sheetId="85" r:id="rId1"/>
    <sheet name="1" sheetId="90" r:id="rId2"/>
    <sheet name="2" sheetId="86" r:id="rId3"/>
    <sheet name="3" sheetId="88" r:id="rId4"/>
    <sheet name="4" sheetId="89" r:id="rId5"/>
    <sheet name="5" sheetId="91" r:id="rId6"/>
    <sheet name="6" sheetId="92" r:id="rId7"/>
    <sheet name="7" sheetId="93" r:id="rId8"/>
    <sheet name="8" sheetId="94" r:id="rId9"/>
    <sheet name="9" sheetId="95" r:id="rId10"/>
    <sheet name="10" sheetId="96" r:id="rId11"/>
    <sheet name="11" sheetId="67" r:id="rId12"/>
    <sheet name="12" sheetId="97" r:id="rId13"/>
    <sheet name="13" sheetId="98" r:id="rId14"/>
    <sheet name="14" sheetId="99" r:id="rId15"/>
    <sheet name="15" sheetId="100" r:id="rId16"/>
    <sheet name="16" sheetId="108" r:id="rId17"/>
    <sheet name="17" sheetId="109" r:id="rId18"/>
    <sheet name="18" sheetId="107" r:id="rId19"/>
  </sheets>
  <definedNames>
    <definedName name="_ftn1" localSheetId="1">'1'!#REF!</definedName>
    <definedName name="_ftn1" localSheetId="10">'10'!#REF!</definedName>
    <definedName name="_ftn1" localSheetId="12">'12'!#REF!</definedName>
    <definedName name="_ftn1" localSheetId="13">'13'!#REF!</definedName>
    <definedName name="_ftn1" localSheetId="14">'14'!#REF!</definedName>
    <definedName name="_ftn1" localSheetId="15">'15'!#REF!</definedName>
    <definedName name="_ftn1" localSheetId="16">'16'!#REF!</definedName>
    <definedName name="_ftn1" localSheetId="18">'18'!#REF!</definedName>
    <definedName name="_ftn1" localSheetId="2">'2'!#REF!</definedName>
    <definedName name="_ftn1" localSheetId="3">'3'!#REF!</definedName>
    <definedName name="_ftn1" localSheetId="4">'4'!#REF!</definedName>
    <definedName name="_ftn1" localSheetId="5">'5'!#REF!</definedName>
    <definedName name="_ftn1" localSheetId="6">'6'!#REF!</definedName>
    <definedName name="_ftn1" localSheetId="7">'7'!#REF!</definedName>
    <definedName name="_ftn1" localSheetId="8">'8'!#REF!</definedName>
    <definedName name="_ftn1" localSheetId="9">'9'!#REF!</definedName>
    <definedName name="_ftnref1" localSheetId="1">'1'!#REF!</definedName>
    <definedName name="_ftnref1" localSheetId="10">'10'!#REF!</definedName>
    <definedName name="_ftnref1" localSheetId="12">'12'!#REF!</definedName>
    <definedName name="_ftnref1" localSheetId="13">'13'!#REF!</definedName>
    <definedName name="_ftnref1" localSheetId="14">'14'!#REF!</definedName>
    <definedName name="_ftnref1" localSheetId="15">'15'!#REF!</definedName>
    <definedName name="_ftnref1" localSheetId="16">'16'!#REF!</definedName>
    <definedName name="_ftnref1" localSheetId="18">'18'!#REF!</definedName>
    <definedName name="_ftnref1" localSheetId="2">'2'!#REF!</definedName>
    <definedName name="_ftnref1" localSheetId="3">'3'!#REF!</definedName>
    <definedName name="_ftnref1" localSheetId="4">'4'!#REF!</definedName>
    <definedName name="_ftnref1" localSheetId="5">'5'!#REF!</definedName>
    <definedName name="_ftnref1" localSheetId="6">'6'!#REF!</definedName>
    <definedName name="_ftnref1" localSheetId="7">'7'!#REF!</definedName>
    <definedName name="_ftnref1" localSheetId="8">'8'!#REF!</definedName>
    <definedName name="_ftnref1" localSheetId="9">'9'!#REF!</definedName>
    <definedName name="_Toc14717610" localSheetId="1">'1'!#REF!</definedName>
    <definedName name="_Toc14717610" localSheetId="10">'10'!#REF!</definedName>
    <definedName name="_Toc14717610" localSheetId="12">'12'!#REF!</definedName>
    <definedName name="_Toc14717610" localSheetId="13">'13'!#REF!</definedName>
    <definedName name="_Toc14717610" localSheetId="14">'14'!#REF!</definedName>
    <definedName name="_Toc14717610" localSheetId="15">'15'!#REF!</definedName>
    <definedName name="_Toc14717610" localSheetId="16">'16'!#REF!</definedName>
    <definedName name="_Toc14717610" localSheetId="18">'18'!#REF!</definedName>
    <definedName name="_Toc14717610" localSheetId="2">'2'!#REF!</definedName>
    <definedName name="_Toc14717610" localSheetId="3">'3'!#REF!</definedName>
    <definedName name="_Toc14717610" localSheetId="4">'4'!#REF!</definedName>
    <definedName name="_Toc14717610" localSheetId="5">'5'!#REF!</definedName>
    <definedName name="_Toc14717610" localSheetId="6">'6'!#REF!</definedName>
    <definedName name="_Toc14717610" localSheetId="7">'7'!#REF!</definedName>
    <definedName name="_Toc14717610" localSheetId="8">'8'!#REF!</definedName>
    <definedName name="_Toc14717610" localSheetId="9">'9'!#REF!</definedName>
    <definedName name="aaaa" localSheetId="0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ging_and_Trend_Analysis_copy" localSheetId="0" hidden="1">{#N/A,#N/A,FALSE,"Aging Summary";#N/A,#N/A,FALSE,"Ratio Analysis";#N/A,#N/A,FALSE,"Test 120 Day Accts";#N/A,#N/A,FALSE,"Tickmarks"}</definedName>
    <definedName name="Aging_and_Trend_Analysis_copy" hidden="1">{#N/A,#N/A,FALSE,"Aging Summary";#N/A,#N/A,FALSE,"Ratio Analysis";#N/A,#N/A,FALSE,"Test 120 Day Accts";#N/A,#N/A,FALSE,"Tickmarks"}</definedName>
    <definedName name="aging_and_trends" localSheetId="0" hidden="1">{#N/A,#N/A,FALSE,"Aging Summary";#N/A,#N/A,FALSE,"Ratio Analysis";#N/A,#N/A,FALSE,"Test 120 Day Accts";#N/A,#N/A,FALSE,"Tickmarks"}</definedName>
    <definedName name="aging_and_trends" hidden="1">{#N/A,#N/A,FALSE,"Aging Summary";#N/A,#N/A,FALSE,"Ratio Analysis";#N/A,#N/A,FALSE,"Test 120 Day Accts";#N/A,#N/A,FALSE,"Tickmarks"}</definedName>
    <definedName name="_xlnm.Print_Area" localSheetId="1">'1'!$B$14:$E$38</definedName>
    <definedName name="_xlnm.Print_Area" localSheetId="10">'10'!#REF!</definedName>
    <definedName name="_xlnm.Print_Area" localSheetId="12">'12'!$B$3:$G$3</definedName>
    <definedName name="_xlnm.Print_Area" localSheetId="13">'13'!$B$3:$G$3</definedName>
    <definedName name="_xlnm.Print_Area" localSheetId="14">'14'!$B$3:$H$3</definedName>
    <definedName name="_xlnm.Print_Area" localSheetId="15">'15'!$B$3:$H$3</definedName>
    <definedName name="_xlnm.Print_Area" localSheetId="16">'16'!#REF!</definedName>
    <definedName name="_xlnm.Print_Area" localSheetId="18">'18'!#REF!</definedName>
    <definedName name="_xlnm.Print_Area" localSheetId="2">'2'!$B$2:$E$19</definedName>
    <definedName name="_xlnm.Print_Area" localSheetId="3">'3'!$B$2:$E$20</definedName>
    <definedName name="_xlnm.Print_Area" localSheetId="4">'4'!$B$2:$E$2</definedName>
    <definedName name="_xlnm.Print_Area" localSheetId="5">'5'!#REF!</definedName>
    <definedName name="_xlnm.Print_Area" localSheetId="6">'6'!$B$2:$D$2</definedName>
    <definedName name="_xlnm.Print_Area" localSheetId="7">'7'!#REF!</definedName>
    <definedName name="_xlnm.Print_Area" localSheetId="8">'8'!#REF!</definedName>
    <definedName name="_xlnm.Print_Area" localSheetId="9">'9'!#REF!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0" l="1"/>
  <c r="E22" i="90"/>
  <c r="D4" i="109" l="1"/>
  <c r="E4" i="109" s="1"/>
  <c r="F4" i="109" s="1"/>
</calcChain>
</file>

<file path=xl/sharedStrings.xml><?xml version="1.0" encoding="utf-8"?>
<sst xmlns="http://schemas.openxmlformats.org/spreadsheetml/2006/main" count="726" uniqueCount="348">
  <si>
    <t>n.s.</t>
  </si>
  <si>
    <t>Celeo</t>
  </si>
  <si>
    <t>Total</t>
  </si>
  <si>
    <t xml:space="preserve"> </t>
  </si>
  <si>
    <t>-</t>
  </si>
  <si>
    <t>Thousands of euros</t>
  </si>
  <si>
    <t>2027 onwards</t>
  </si>
  <si>
    <t>c.s.</t>
  </si>
  <si>
    <t>Eólica de Andalucía, S.A</t>
  </si>
  <si>
    <t>Eólica de Andalucía, S.A.</t>
  </si>
  <si>
    <t>P.E. Baix Ebre (Cataluña)</t>
  </si>
  <si>
    <t>Solar Serrita</t>
  </si>
  <si>
    <t>Portón del Sol (Colombia)</t>
  </si>
  <si>
    <t>Key figures</t>
  </si>
  <si>
    <t>% Var.</t>
  </si>
  <si>
    <t>Turnover</t>
  </si>
  <si>
    <t xml:space="preserve">Domestic </t>
  </si>
  <si>
    <t xml:space="preserve">International </t>
  </si>
  <si>
    <t>EBITDA</t>
  </si>
  <si>
    <t>Profit before tax</t>
  </si>
  <si>
    <t>Attributable net profit</t>
  </si>
  <si>
    <t>Consolidated turnover by segments</t>
  </si>
  <si>
    <t>Elecnor</t>
  </si>
  <si>
    <t>Enerfin</t>
  </si>
  <si>
    <t>Operations between segments</t>
  </si>
  <si>
    <t>¹ Celeo subgroup’s turnover in the period does not form part of the Group’s turnover, since it is consolidated under the equity method.</t>
  </si>
  <si>
    <t>Consolidated EBITDA by segments</t>
  </si>
  <si>
    <t xml:space="preserve">Enerfín </t>
  </si>
  <si>
    <t>Group management and other adjustments</t>
  </si>
  <si>
    <t>Consolidated net income by segments</t>
  </si>
  <si>
    <t>Executable backlog in the next 12 months</t>
  </si>
  <si>
    <t>12/31/2022</t>
  </si>
  <si>
    <t>12/31/2021</t>
  </si>
  <si>
    <t>Domestic</t>
  </si>
  <si>
    <t>International</t>
  </si>
  <si>
    <t>Elecnor (Services and Projects)</t>
  </si>
  <si>
    <t>Margin on sales (%)</t>
  </si>
  <si>
    <t>Domestic vs international sales</t>
  </si>
  <si>
    <t>Domestic sales</t>
  </si>
  <si>
    <t>International sales</t>
  </si>
  <si>
    <t>Enerfín</t>
  </si>
  <si>
    <t>Celeo (subgroup at 100%)</t>
  </si>
  <si>
    <t>Consolidated income statement</t>
  </si>
  <si>
    <t xml:space="preserve">Net turnover </t>
  </si>
  <si>
    <t>Changes in inventories of finished goods and work in progress</t>
  </si>
  <si>
    <t xml:space="preserve">Self-constructed assets </t>
  </si>
  <si>
    <t xml:space="preserve">Materials consumed </t>
  </si>
  <si>
    <t xml:space="preserve">Other operating income </t>
  </si>
  <si>
    <t xml:space="preserve">Personnel expenses </t>
  </si>
  <si>
    <t xml:space="preserve">Impairment and profit/loss on disposals of fixed assets </t>
  </si>
  <si>
    <t xml:space="preserve">Profit/loss from equity-accounted investees  </t>
  </si>
  <si>
    <t xml:space="preserve">Expense for amortisation, depreciation, impairment and charges to provisions </t>
  </si>
  <si>
    <t>Operating Income (EBIT)</t>
  </si>
  <si>
    <t xml:space="preserve">Finance income </t>
  </si>
  <si>
    <t xml:space="preserve">Finance expenses </t>
  </si>
  <si>
    <t>Translation differences</t>
  </si>
  <si>
    <t>Impairment and profit/loss on disposal of financial instruments</t>
  </si>
  <si>
    <t xml:space="preserve">Changes in the fair value of financial instruments </t>
  </si>
  <si>
    <t>Profit/loss before taxes</t>
  </si>
  <si>
    <t xml:space="preserve">Income tax </t>
  </si>
  <si>
    <t xml:space="preserve">Net profit/(loss) </t>
  </si>
  <si>
    <t xml:space="preserve">Net result attributable to minority interests </t>
  </si>
  <si>
    <t xml:space="preserve">Total net result attributable to the Parent company </t>
  </si>
  <si>
    <t>Services and Projects</t>
  </si>
  <si>
    <t>Intersegments</t>
  </si>
  <si>
    <t>Total at 12/31/2022</t>
  </si>
  <si>
    <t>Net turnover</t>
  </si>
  <si>
    <t>Operating income</t>
  </si>
  <si>
    <t>Finance income</t>
  </si>
  <si>
    <t>Finance expenses</t>
  </si>
  <si>
    <t>Profit/(loss) before tax</t>
  </si>
  <si>
    <t>Consolidated balance sheet</t>
  </si>
  <si>
    <t>Non-current assets</t>
  </si>
  <si>
    <t>Intangible assets</t>
  </si>
  <si>
    <t>Right-to-use assets</t>
  </si>
  <si>
    <t>Property, plant and equipment</t>
  </si>
  <si>
    <t>Equity-accounted investees</t>
  </si>
  <si>
    <t>Non-current financial assets</t>
  </si>
  <si>
    <t>Deferred tax assets</t>
  </si>
  <si>
    <t xml:space="preserve">Other receivables </t>
  </si>
  <si>
    <t>Current assets</t>
  </si>
  <si>
    <t>Inventories</t>
  </si>
  <si>
    <t>Customer contract assets</t>
  </si>
  <si>
    <t>Trade and other receivables</t>
  </si>
  <si>
    <t>Trade receivables from related companies and public entities</t>
  </si>
  <si>
    <t>Current investments in related companies</t>
  </si>
  <si>
    <t>Cash and cash equivalents</t>
  </si>
  <si>
    <t>Non-current assets held for sale</t>
  </si>
  <si>
    <t>Other current assets</t>
  </si>
  <si>
    <t>Non-current liabilities</t>
  </si>
  <si>
    <t>Total assets</t>
  </si>
  <si>
    <t>Provisions for liabilities and charges</t>
  </si>
  <si>
    <t>Total Equity</t>
  </si>
  <si>
    <t xml:space="preserve">Lease liabilities </t>
  </si>
  <si>
    <t>Government grants</t>
  </si>
  <si>
    <t>Long term financial liabilities</t>
  </si>
  <si>
    <t xml:space="preserve">Other non-current liabilities </t>
  </si>
  <si>
    <t xml:space="preserve">Deferred tax liabilities </t>
  </si>
  <si>
    <t>Trade and other payables</t>
  </si>
  <si>
    <t>Current Liabilities</t>
  </si>
  <si>
    <t>Short term financial liabilities</t>
  </si>
  <si>
    <t>Customer contract liabilities</t>
  </si>
  <si>
    <t xml:space="preserve">Current income tax and other liabilities </t>
  </si>
  <si>
    <t>Liabilities related to Non-current assets held for sale</t>
  </si>
  <si>
    <t>Trade payables to associates and related companies</t>
  </si>
  <si>
    <t>Total Liabilities</t>
  </si>
  <si>
    <t>Assets</t>
  </si>
  <si>
    <t xml:space="preserve">Trade and public entities receivables </t>
  </si>
  <si>
    <t>Other assets</t>
  </si>
  <si>
    <t>Liabilities</t>
  </si>
  <si>
    <t>Non-current financial liabilities</t>
  </si>
  <si>
    <t>Deferred income and grants</t>
  </si>
  <si>
    <t>Non-current lease liabilities</t>
  </si>
  <si>
    <t>Other non-current liabilities</t>
  </si>
  <si>
    <t>Deferred tax liabilities</t>
  </si>
  <si>
    <t>Short-term provisions</t>
  </si>
  <si>
    <t>Current financial debt</t>
  </si>
  <si>
    <t>Current lease liabilities</t>
  </si>
  <si>
    <t>Current non-financial debt</t>
  </si>
  <si>
    <t>Cash flows from (used in) operating activities:</t>
  </si>
  <si>
    <t xml:space="preserve">  Consolidated profit/(loss) for the year</t>
  </si>
  <si>
    <t xml:space="preserve">     Depreciation </t>
  </si>
  <si>
    <t xml:space="preserve">     Impairment and net profit/(loss) from disposals of property, plant and equipment and intangible assets</t>
  </si>
  <si>
    <t xml:space="preserve">     Changes in provisions for liabilities and charges and other provisions </t>
  </si>
  <si>
    <t xml:space="preserve">     Capital grants taken to income</t>
  </si>
  <si>
    <t xml:space="preserve">     Share in (profit)/loss for the year of investment accounted for using the equity method </t>
  </si>
  <si>
    <t xml:space="preserve">     Finance income and expenses </t>
  </si>
  <si>
    <t xml:space="preserve">     Translation differences</t>
  </si>
  <si>
    <t xml:space="preserve">     Other income and expenses</t>
  </si>
  <si>
    <t xml:space="preserve">     Corporate Income Tax</t>
  </si>
  <si>
    <t xml:space="preserve">  Funds generated from operations</t>
  </si>
  <si>
    <t xml:space="preserve">  Changes in working capital:</t>
  </si>
  <si>
    <t xml:space="preserve">    Trade and other receivables</t>
  </si>
  <si>
    <t xml:space="preserve">    Inventories</t>
  </si>
  <si>
    <t xml:space="preserve">    Trade and other payables</t>
  </si>
  <si>
    <t xml:space="preserve">    Changes in other current assets and liabilities</t>
  </si>
  <si>
    <t xml:space="preserve">    Income tax paid</t>
  </si>
  <si>
    <t>Net cash flows from (used in) operating activities (I)</t>
  </si>
  <si>
    <t>Cash flows from (used in) investment activities:</t>
  </si>
  <si>
    <t xml:space="preserve">  Payments for acquisition of Group companies, associates and jointly-controlled entities  </t>
  </si>
  <si>
    <t xml:space="preserve">  Payments for the acquisition of intangible assets </t>
  </si>
  <si>
    <t xml:space="preserve">  Payments for acquisition of financial assets</t>
  </si>
  <si>
    <t xml:space="preserve">  Payments for the acquisition of material fixed assets </t>
  </si>
  <si>
    <t xml:space="preserve">  Payments for contributions to associate companies </t>
  </si>
  <si>
    <t xml:space="preserve">  Dividends received from associates </t>
  </si>
  <si>
    <t xml:space="preserve">  Interest received</t>
  </si>
  <si>
    <t xml:space="preserve">  Proceeds from disposal of group companies, associates and jointly controlled entities  </t>
  </si>
  <si>
    <t xml:space="preserve">  Proceeds from the sale of intangible assets and property, plant and equipment </t>
  </si>
  <si>
    <t xml:space="preserve">  Proceeds from disposal of financial assets, net</t>
  </si>
  <si>
    <t>Net cash flows from (used in) investment activities (ll)</t>
  </si>
  <si>
    <t>Cash flows from (used in) financing activities:</t>
  </si>
  <si>
    <t xml:space="preserve">  Cash inflows from financial debt and other non-current borrowings </t>
  </si>
  <si>
    <t xml:space="preserve">  Interest paid</t>
  </si>
  <si>
    <t xml:space="preserve">  Repayment of financial debt and other non-current borrowings </t>
  </si>
  <si>
    <t xml:space="preserve">  Payments from lease liabilities </t>
  </si>
  <si>
    <t xml:space="preserve">  Dividends paid </t>
  </si>
  <si>
    <t xml:space="preserve">  Net proceeds/payments from contributions/returns of funds by/to non-controlling shareholders</t>
  </si>
  <si>
    <t xml:space="preserve">  Cash inflows due to disposal of own shares </t>
  </si>
  <si>
    <t xml:space="preserve">  Cash outflows due to purchase of own shares </t>
  </si>
  <si>
    <t>Net cash flows from (used in) financing activities (III)</t>
  </si>
  <si>
    <t>Net increase in cash and cash equivalents (I+II+III+IV)</t>
  </si>
  <si>
    <t>Cash and cash equivalents at beginning of year</t>
  </si>
  <si>
    <t>Cash and cash equivalents at year end</t>
  </si>
  <si>
    <t>Shareholding structure</t>
  </si>
  <si>
    <t>Cantiles XXI, S.L.</t>
  </si>
  <si>
    <t>Francisco Paramés</t>
  </si>
  <si>
    <t>Treasuty Stock</t>
  </si>
  <si>
    <t>Board of Directors</t>
  </si>
  <si>
    <t>Others</t>
  </si>
  <si>
    <t>Share price</t>
  </si>
  <si>
    <t>Open</t>
  </si>
  <si>
    <t>Minimum</t>
  </si>
  <si>
    <t>Maximum</t>
  </si>
  <si>
    <t>Period end</t>
  </si>
  <si>
    <t>Average</t>
  </si>
  <si>
    <t>Other Stock Market iIndicators</t>
  </si>
  <si>
    <t>Market Capitalization (euros)</t>
  </si>
  <si>
    <t>Number of shares</t>
  </si>
  <si>
    <t>Accumulated volume (shares)</t>
  </si>
  <si>
    <t>Average trading volume (shares)</t>
  </si>
  <si>
    <t>Accumulated turnover (euros)</t>
  </si>
  <si>
    <t>Average daily turnover (euros)</t>
  </si>
  <si>
    <t>Elecnor Group vs Indexes</t>
  </si>
  <si>
    <t>Ibex 35</t>
  </si>
  <si>
    <t>Ibex Small Cap</t>
  </si>
  <si>
    <t>% of variation of closing price in the period from 12-30-2021 to 12-30-2022</t>
  </si>
  <si>
    <t>Domestic projects</t>
  </si>
  <si>
    <t>GROSS DEBT</t>
  </si>
  <si>
    <t>CASH</t>
  </si>
  <si>
    <t>NET DEBT</t>
  </si>
  <si>
    <t>MW</t>
  </si>
  <si>
    <t>GENERATION (GWh)</t>
  </si>
  <si>
    <t>LOAD FACTOR</t>
  </si>
  <si>
    <t>% SHAREHOLDING</t>
  </si>
  <si>
    <t>START UP DATE</t>
  </si>
  <si>
    <t>Fin de la concesion</t>
  </si>
  <si>
    <t>INCOME PROFILE</t>
  </si>
  <si>
    <t>Eólica Montes de Cierzo, S.L.</t>
  </si>
  <si>
    <t>--</t>
  </si>
  <si>
    <t>Mercado</t>
  </si>
  <si>
    <t>Eólica Páramo de Poza, S.A.</t>
  </si>
  <si>
    <t>Mercado/Regulado</t>
  </si>
  <si>
    <t>Parque Eólico Malpica,S.A.</t>
  </si>
  <si>
    <t>Aerogeneradores del Sur, S.A.</t>
  </si>
  <si>
    <t>Galicia Vento, S.L.</t>
  </si>
  <si>
    <t>1997- Repowered 2017</t>
  </si>
  <si>
    <t>Parque Eólico Malpica, S.A.</t>
  </si>
  <si>
    <t>Mercado/PPA Cepsa Gas y Electricidad</t>
  </si>
  <si>
    <t>Parque Eólico Cofrentes, S.L.U.</t>
  </si>
  <si>
    <t xml:space="preserve">Energy price coverage contracted by Enerfín Sociedad de Energía, S.L. </t>
  </si>
  <si>
    <t>Brazil projects</t>
  </si>
  <si>
    <t>Ventos do Sul, S.A.</t>
  </si>
  <si>
    <t>PROINFA 2004</t>
  </si>
  <si>
    <t>Parques Eólicos Palmares, S.A.</t>
  </si>
  <si>
    <t>2010/2011/2012</t>
  </si>
  <si>
    <t>PROINFA‘04/LER’09/LER’10</t>
  </si>
  <si>
    <t>Ventos da Lagoa, S.A.</t>
  </si>
  <si>
    <t>LER 2009 / LFA 2009</t>
  </si>
  <si>
    <t>Ventos do Litoral Energía, S.A.</t>
  </si>
  <si>
    <t>LER 2009 / LFA 2010</t>
  </si>
  <si>
    <t>Ventos Dos Indios Energia, S.A.</t>
  </si>
  <si>
    <t>LER 2011 / A-5 2011</t>
  </si>
  <si>
    <t>Ventos do Sao Fernando I Energía</t>
  </si>
  <si>
    <t>Oct. 2020</t>
  </si>
  <si>
    <t>Free Market LT PPA</t>
  </si>
  <si>
    <t>Ventos do Sao Fernando II Energía</t>
  </si>
  <si>
    <t>Nov. 2020</t>
  </si>
  <si>
    <t>Regulated (A-6 2018) + Spot</t>
  </si>
  <si>
    <t>Ventos do Sao Fernando III Energía</t>
  </si>
  <si>
    <t>Free Market ST PPA + Spot</t>
  </si>
  <si>
    <t>Ventos de Sao Fernando IV Energía, S.A.</t>
  </si>
  <si>
    <t>Feb. 2021</t>
  </si>
  <si>
    <t>Free Market LT PPA + Spot</t>
  </si>
  <si>
    <t>Canada projects</t>
  </si>
  <si>
    <t>Eoliennes de L´Érable, SEC.</t>
  </si>
  <si>
    <t>Hydro-Québec Distribution</t>
  </si>
  <si>
    <t>Structure</t>
  </si>
  <si>
    <t>Promotions and other investees</t>
  </si>
  <si>
    <t xml:space="preserve">Details of promotions and other companies under construction </t>
  </si>
  <si>
    <t>Non-consolidated</t>
  </si>
  <si>
    <t>PPA</t>
  </si>
  <si>
    <t>Parque Eolico Ribera de Navarra</t>
  </si>
  <si>
    <t>Celeo Redes Transmissao de Energía,S.A.</t>
  </si>
  <si>
    <t>Lt Triangulo,S.A</t>
  </si>
  <si>
    <t>Vila Do Conde Transmissora De Energia SA</t>
  </si>
  <si>
    <t>Pedras Transmissora De Energía, S.A.</t>
  </si>
  <si>
    <t>Coqueiros Transmissora De Energía, S.A.</t>
  </si>
  <si>
    <t>Encruzo Novo Transmissora De Energia,S.A.</t>
  </si>
  <si>
    <t>Linha De Transmissao Corumba,S.A.</t>
  </si>
  <si>
    <t>Caiua Transmissora De Energia,S.A.</t>
  </si>
  <si>
    <t>Cantareira Transmissora De Energía,S.A.</t>
  </si>
  <si>
    <t>Serra De Ibiapa Transmissora de Energía,S.A. - SITE</t>
  </si>
  <si>
    <t>Brilhante Transmissora De Energia SA</t>
  </si>
  <si>
    <t>Jauru Transmissora De Energia,S.A.</t>
  </si>
  <si>
    <t>Cachoeira Paulista Transmissora De Energía,S.A.</t>
  </si>
  <si>
    <t>Parintins Amazonas Transmissora de Energía,S.A.</t>
  </si>
  <si>
    <t>Celeo Sao Joao Do Piaui FV I,S.A.(6)</t>
  </si>
  <si>
    <t>Chile projects</t>
  </si>
  <si>
    <t>Celeo Redes Operación Chile,S.A.</t>
  </si>
  <si>
    <t>Alto Jahuel Transmisora de Energia,S.A.</t>
  </si>
  <si>
    <t>Charrua Transmisora De Energia,S.A.</t>
  </si>
  <si>
    <t>CRC Transmisión, SPA</t>
  </si>
  <si>
    <t>Casablanca Transmisora de Energía,S.A.</t>
  </si>
  <si>
    <t>Mataquito Transmisora de Energía,S.A.</t>
  </si>
  <si>
    <t>Diego de Almagro Transmisora de Energía,S.A</t>
  </si>
  <si>
    <t>Alfa Transmisora de Energía,S.A.</t>
  </si>
  <si>
    <t>Transquillota Electrica de Quillota Limitada</t>
  </si>
  <si>
    <t>Peru projects</t>
  </si>
  <si>
    <t xml:space="preserve">Puerto Maldonado Transmisora de Energía </t>
  </si>
  <si>
    <t>Spain projects</t>
  </si>
  <si>
    <t>Celeo Fotovoltaico, S.L.U.</t>
  </si>
  <si>
    <t>Dioxipe Solar, S.L.</t>
  </si>
  <si>
    <t>Aries Solar Termoelectrica, S.L.</t>
  </si>
  <si>
    <t>Celeo Redes, S.L.</t>
  </si>
  <si>
    <t>Structure and others</t>
  </si>
  <si>
    <t>LT Triangulo, S.A.</t>
  </si>
  <si>
    <t>Vila Do Conde Transmissora de Energía, S.A.</t>
  </si>
  <si>
    <t>Pedras Transmissora de Energía, S.A.</t>
  </si>
  <si>
    <t>Coqueiros Transmissora de Energía, S.A.</t>
  </si>
  <si>
    <t>Encruzo Novo Transmissora de Energia, S.A.</t>
  </si>
  <si>
    <t>Linha de Transmissao Corumba, S.A.</t>
  </si>
  <si>
    <t>Caiua Transmissora de Energia, S.A.</t>
  </si>
  <si>
    <t>Cantareira Transmissora de Energía, S.A.</t>
  </si>
  <si>
    <t>Serra de Ibiapa Transmissora de Energía, S.A. - SITE</t>
  </si>
  <si>
    <t>Grupo Celeo Sao Joao Do Piaui</t>
  </si>
  <si>
    <t>Jauru Transmissora de Energia, S.A.</t>
  </si>
  <si>
    <t>Brilhante Transmissora de Energía, S.A.</t>
  </si>
  <si>
    <t>Brilhante II Transmissora de Energía, S.A.</t>
  </si>
  <si>
    <t>Cachoeira Paulista Transmissora de Energía, S.A.</t>
  </si>
  <si>
    <t>Parintins Amazonas Transmissora de Energía, S.A.</t>
  </si>
  <si>
    <t>Celeo Redes Operaciones Chile, S.A.</t>
  </si>
  <si>
    <t>Alto Jahuel Transmisora de Energía, S.A.</t>
  </si>
  <si>
    <t>Charrua Transmisora de Energía, S.A.</t>
  </si>
  <si>
    <t>CRC Transmision, SPA</t>
  </si>
  <si>
    <t>Casablanca Transmisora de Energía, S.A.</t>
  </si>
  <si>
    <t>Mataquito Transmisora de Energía, S.A.</t>
  </si>
  <si>
    <t>Diego de Almagro Transmisora de Energía, S.A.</t>
  </si>
  <si>
    <t>Alfa Transmisora de Energía, S.A.</t>
  </si>
  <si>
    <t>Calculation of total net financial debt</t>
  </si>
  <si>
    <t xml:space="preserve"> + Financial liabilities from issuing bonds and other marketable securities </t>
  </si>
  <si>
    <t xml:space="preserve"> +  Finance liabilities on loans and borrowings</t>
  </si>
  <si>
    <t xml:space="preserve"> + Derivative financial instruments (non-current liabilities and current liabilities in the Consolidated Statement of Financial Position)</t>
  </si>
  <si>
    <t xml:space="preserve"> -  Current investments in related companies</t>
  </si>
  <si>
    <t xml:space="preserve"> -  Derivative financial instruments </t>
  </si>
  <si>
    <t xml:space="preserve"> -  Cash and cash equivalents</t>
  </si>
  <si>
    <t xml:space="preserve"> - Other short term financial investments</t>
  </si>
  <si>
    <t xml:space="preserve"> - Financial derivatives (from the current assents) </t>
  </si>
  <si>
    <t xml:space="preserve"> + Loans granted by public entities</t>
  </si>
  <si>
    <t xml:space="preserve">+ Derivative financial instruments (current assets in the Consolidated Statement of Financial Position) arising from exchange rate hedges </t>
  </si>
  <si>
    <t xml:space="preserve"> + Derivative financial instruments (current assets in the Consolidated Statement of Financial Position) arising from energy price rate hedges</t>
  </si>
  <si>
    <t>+ Derivative financial instruments (non-current assets in the Consolidated Statement of financial Position) arising from exchange rate hedges</t>
  </si>
  <si>
    <t xml:space="preserve"> - Derivative financial instruments (non-current liabilities and current liabilities in the Consolidated Statement of Financial Position) arising from exchange rate hedges </t>
  </si>
  <si>
    <t xml:space="preserve"> - Derivative financial instruments (non-current liabilities and current liabilities in the Consolidated Statement of Financial Position) arising from energy price rate hedges </t>
  </si>
  <si>
    <t>Total net financial debt</t>
  </si>
  <si>
    <t>Exchange Rate performance in 2022 and 2021</t>
  </si>
  <si>
    <t>Exchange Rate vs Euro</t>
  </si>
  <si>
    <t>Closing</t>
  </si>
  <si>
    <t>US Dollar</t>
  </si>
  <si>
    <t xml:space="preserve">Canadian Dollar </t>
  </si>
  <si>
    <t xml:space="preserve">Australian Dollar </t>
  </si>
  <si>
    <t xml:space="preserve">Brazilian Real </t>
  </si>
  <si>
    <t xml:space="preserve">Chilean Peso </t>
  </si>
  <si>
    <t>Long term financing</t>
  </si>
  <si>
    <t>Sindicated loan</t>
  </si>
  <si>
    <t>Other</t>
  </si>
  <si>
    <t>Enerfín Projects at the close of 2022</t>
  </si>
  <si>
    <t>Enerfín Projects at the close of 2021</t>
  </si>
  <si>
    <t>Celeo Projects at the close of 2021</t>
  </si>
  <si>
    <t>Celeo Projects at the close of 2022</t>
  </si>
  <si>
    <t>Profile of gross debt with recourse drawn down at the close of 2022</t>
  </si>
  <si>
    <t>Key Figures</t>
  </si>
  <si>
    <t>Income statement by business segments at 31.12.2022</t>
  </si>
  <si>
    <t>Balance sheet by business segments at 31.12.2022</t>
  </si>
  <si>
    <t>Statement of Cash Flow</t>
  </si>
  <si>
    <t>Elecnor Group in the Stock Market</t>
  </si>
  <si>
    <t>Table of contents:</t>
  </si>
  <si>
    <t>&lt; HOME</t>
  </si>
  <si>
    <t>Results January-December 2022</t>
  </si>
  <si>
    <r>
      <t>Elimination by the consolidation of Equity method</t>
    </r>
    <r>
      <rPr>
        <vertAlign val="superscript"/>
        <sz val="18"/>
        <rFont val="Calibri"/>
        <family val="2"/>
        <scheme val="minor"/>
      </rPr>
      <t>1</t>
    </r>
  </si>
  <si>
    <t>Integraçao Maranhense Tranmissora De Energia,S.A.</t>
  </si>
  <si>
    <t>26,01%</t>
  </si>
  <si>
    <t>Integraçao Maranhense Tranmissora De Energia, S.A.</t>
  </si>
  <si>
    <t>Eólica Montes de Cierzo , S.L.</t>
  </si>
  <si>
    <t>Eólica Páramo de Poza , S.A.</t>
  </si>
  <si>
    <t>Aerogeneradores del Sur , S.A.</t>
  </si>
  <si>
    <t>Parque Eólico Cofrentes,S.L.U.</t>
  </si>
  <si>
    <t>Renovables del Cierzo, S.L.U.</t>
  </si>
  <si>
    <t>Celeo Redes Transmissao de Energía,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</si>
</sst>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* #,##0.00_);_(* \(#,##0.00\);_(* &quot;-&quot;??_);_(@_)"/>
    <numFmt numFmtId="165" formatCode="_-* #,##0.00_-;\-* #,##0.00_-;_-* &quot;-&quot;??_-;_-@_-"/>
    <numFmt numFmtId="166" formatCode="#,##0.0%;\(#,##0.0%\)"/>
    <numFmt numFmtId="167" formatCode="_-* #,##0.00\ _€_-;\-* #,##0.00\ _€_-;_-* \-??\ _€_-;_-@_-"/>
    <numFmt numFmtId="168" formatCode="#,##0_ ;\(#,##0\);\-"/>
    <numFmt numFmtId="169" formatCode="0\ %"/>
    <numFmt numFmtId="170" formatCode="0.0%"/>
    <numFmt numFmtId="171" formatCode="#,###;\(#,###\)"/>
    <numFmt numFmtId="172" formatCode="0.0"/>
    <numFmt numFmtId="173" formatCode="#,"/>
    <numFmt numFmtId="174" formatCode="_-* #,##0_-;\-* #,##0_-;_-* &quot;-&quot;??_-;_-@_-"/>
    <numFmt numFmtId="175" formatCode="0;\-0;;@"/>
    <numFmt numFmtId="176" formatCode="#,##0.0_);\(#,##0.0\)"/>
    <numFmt numFmtId="177" formatCode="#,###_);\(#,###\)"/>
    <numFmt numFmtId="178" formatCode="#,###.0_);\(#,###.0\)"/>
    <numFmt numFmtId="179" formatCode="#,###.00;\(#,###.00\)"/>
    <numFmt numFmtId="180" formatCode="#,###_2;\(#,###\)_1"/>
    <numFmt numFmtId="181" formatCode="#,###.0_0;\(#,###.0\)_1"/>
    <numFmt numFmtId="182" formatCode=";;;@"/>
    <numFmt numFmtId="183" formatCode=";;;"/>
    <numFmt numFmtId="184" formatCode="#,##0;\(#,##0\);&quot;--&quot;"/>
    <numFmt numFmtId="185" formatCode="#,##0;\(#,##0\)"/>
    <numFmt numFmtId="186" formatCode="#,##0;\(#,##0\);0;"/>
    <numFmt numFmtId="187" formatCode="#,##0.0_);\(#,##0.0\);0.0;@"/>
    <numFmt numFmtId="188" formatCode="#,##0.0;\(#,##0.0\);0.0;@"/>
    <numFmt numFmtId="189" formatCode="#,##0.0;\(#,##0.0\);0.0"/>
    <numFmt numFmtId="190" formatCode="#,##0;\(#,##0\);0"/>
    <numFmt numFmtId="191" formatCode="#,##0.0;\(#,##0.0\)"/>
    <numFmt numFmtId="192" formatCode="#,##0.00&quot; MW&quot;"/>
    <numFmt numFmtId="193" formatCode="#,##0;\(#,##0\);\-;@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Montserrat Medium"/>
      <family val="2"/>
    </font>
    <font>
      <sz val="11"/>
      <color theme="1"/>
      <name val="Barlow"/>
      <family val="2"/>
    </font>
    <font>
      <sz val="10"/>
      <color rgb="FF000000"/>
      <name val="Verdana"/>
      <family val="2"/>
      <charset val="1"/>
    </font>
    <font>
      <sz val="9"/>
      <color indexed="8"/>
      <name val="Genev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2"/>
      <name val="Arial MT"/>
      <charset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8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8"/>
      <color rgb="FFF47C00"/>
      <name val="Calibri"/>
      <family val="2"/>
      <scheme val="minor"/>
    </font>
    <font>
      <sz val="18"/>
      <color theme="4"/>
      <name val="Calibri"/>
      <family val="2"/>
      <scheme val="minor"/>
    </font>
    <font>
      <vertAlign val="superscript"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rgb="FF9C57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/>
      </patternFill>
    </fill>
    <fill>
      <patternFill patternType="solid">
        <fgColor theme="2"/>
        <bgColor rgb="FFFFFFCC"/>
      </patternFill>
    </fill>
    <fill>
      <patternFill patternType="solid">
        <fgColor rgb="FFFFF2E5"/>
        <bgColor rgb="FFFFFFCC"/>
      </patternFill>
    </fill>
  </fills>
  <borders count="38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theme="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3"/>
      </top>
      <bottom style="thin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1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auto="1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/>
      </left>
      <right style="thin">
        <color auto="1"/>
      </right>
      <top/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6">
    <xf numFmtId="0" fontId="0" fillId="0" borderId="0"/>
    <xf numFmtId="0" fontId="4" fillId="0" borderId="0"/>
    <xf numFmtId="167" fontId="4" fillId="0" borderId="0" applyBorder="0" applyProtection="0"/>
    <xf numFmtId="169" fontId="4" fillId="0" borderId="0" applyBorder="0" applyProtection="0"/>
    <xf numFmtId="0" fontId="4" fillId="0" borderId="0"/>
    <xf numFmtId="167" fontId="4" fillId="0" borderId="0" applyBorder="0" applyProtection="0"/>
    <xf numFmtId="0" fontId="3" fillId="0" borderId="0"/>
    <xf numFmtId="0" fontId="5" fillId="0" borderId="0"/>
    <xf numFmtId="9" fontId="6" fillId="0" borderId="0" applyFont="0" applyFill="0" applyBorder="0" applyAlignment="0" applyProtection="0"/>
    <xf numFmtId="0" fontId="6" fillId="0" borderId="0"/>
    <xf numFmtId="169" fontId="4" fillId="0" borderId="0" applyBorder="0" applyProtection="0"/>
    <xf numFmtId="167" fontId="4" fillId="0" borderId="0" applyBorder="0" applyProtection="0"/>
    <xf numFmtId="0" fontId="4" fillId="0" borderId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6" fillId="0" borderId="0"/>
    <xf numFmtId="0" fontId="9" fillId="3" borderId="0"/>
    <xf numFmtId="9" fontId="8" fillId="0" borderId="0" applyFont="0" applyFill="0" applyBorder="0" applyAlignment="0" applyProtection="0"/>
    <xf numFmtId="0" fontId="9" fillId="3" borderId="0"/>
    <xf numFmtId="9" fontId="6" fillId="0" borderId="0" applyFont="0" applyFill="0" applyBorder="0" applyAlignment="0" applyProtection="0"/>
    <xf numFmtId="0" fontId="2" fillId="0" borderId="0"/>
    <xf numFmtId="169" fontId="8" fillId="0" borderId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4" fillId="0" borderId="0" applyBorder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" fillId="12" borderId="0" applyNumberFormat="0" applyBorder="0" applyAlignment="0" applyProtection="0"/>
  </cellStyleXfs>
  <cellXfs count="334">
    <xf numFmtId="0" fontId="0" fillId="0" borderId="0" xfId="0"/>
    <xf numFmtId="0" fontId="12" fillId="2" borderId="0" xfId="28" applyFont="1" applyFill="1"/>
    <xf numFmtId="0" fontId="15" fillId="0" borderId="0" xfId="0" applyFont="1"/>
    <xf numFmtId="0" fontId="1" fillId="2" borderId="0" xfId="28" applyFont="1" applyFill="1"/>
    <xf numFmtId="182" fontId="15" fillId="2" borderId="0" xfId="0" applyNumberFormat="1" applyFont="1" applyFill="1"/>
    <xf numFmtId="0" fontId="15" fillId="2" borderId="0" xfId="0" applyFont="1" applyFill="1"/>
    <xf numFmtId="182" fontId="16" fillId="2" borderId="0" xfId="0" applyNumberFormat="1" applyFont="1" applyFill="1" applyAlignment="1">
      <alignment vertical="center"/>
    </xf>
    <xf numFmtId="183" fontId="16" fillId="2" borderId="0" xfId="0" applyNumberFormat="1" applyFont="1" applyFill="1" applyAlignment="1">
      <alignment horizontal="left" vertical="center" indent="1"/>
    </xf>
    <xf numFmtId="0" fontId="18" fillId="7" borderId="10" xfId="18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indent="1"/>
    </xf>
    <xf numFmtId="0" fontId="15" fillId="2" borderId="17" xfId="0" applyFont="1" applyFill="1" applyBorder="1" applyAlignment="1">
      <alignment horizontal="right" vertical="center" indent="1"/>
    </xf>
    <xf numFmtId="182" fontId="19" fillId="13" borderId="0" xfId="0" applyNumberFormat="1" applyFont="1" applyFill="1" applyAlignment="1">
      <alignment horizontal="left" vertical="center"/>
    </xf>
    <xf numFmtId="193" fontId="15" fillId="2" borderId="17" xfId="35" applyNumberFormat="1" applyFont="1" applyFill="1" applyBorder="1" applyAlignment="1">
      <alignment horizontal="right" vertical="center" indent="1"/>
    </xf>
    <xf numFmtId="185" fontId="15" fillId="2" borderId="17" xfId="35" applyNumberFormat="1" applyFont="1" applyFill="1" applyBorder="1" applyAlignment="1">
      <alignment horizontal="right" vertical="center" indent="1"/>
    </xf>
    <xf numFmtId="185" fontId="16" fillId="5" borderId="17" xfId="35" applyNumberFormat="1" applyFont="1" applyFill="1" applyBorder="1" applyAlignment="1">
      <alignment horizontal="right" vertical="center" indent="1"/>
    </xf>
    <xf numFmtId="193" fontId="16" fillId="5" borderId="17" xfId="35" applyNumberFormat="1" applyFont="1" applyFill="1" applyBorder="1" applyAlignment="1">
      <alignment horizontal="right" vertical="center" indent="1"/>
    </xf>
    <xf numFmtId="0" fontId="20" fillId="9" borderId="0" xfId="33" applyFont="1" applyFill="1" applyAlignment="1">
      <alignment horizontal="center" vertical="center"/>
    </xf>
    <xf numFmtId="0" fontId="15" fillId="2" borderId="0" xfId="28" applyFont="1" applyFill="1"/>
    <xf numFmtId="182" fontId="21" fillId="2" borderId="0" xfId="20" applyNumberFormat="1" applyFont="1" applyFill="1" applyAlignment="1">
      <alignment horizontal="left" vertical="center" indent="1"/>
    </xf>
    <xf numFmtId="0" fontId="22" fillId="2" borderId="0" xfId="28" applyFont="1" applyFill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1" fillId="2" borderId="0" xfId="28" applyFont="1" applyFill="1" applyAlignment="1">
      <alignment vertical="center"/>
    </xf>
    <xf numFmtId="0" fontId="11" fillId="2" borderId="0" xfId="33" applyFont="1" applyFill="1" applyAlignment="1">
      <alignment vertical="center"/>
    </xf>
    <xf numFmtId="0" fontId="11" fillId="0" borderId="0" xfId="33" applyFont="1" applyAlignment="1">
      <alignment vertical="center"/>
    </xf>
    <xf numFmtId="182" fontId="11" fillId="2" borderId="0" xfId="33" applyNumberFormat="1" applyFont="1" applyFill="1" applyAlignment="1">
      <alignment horizontal="left" vertical="center"/>
    </xf>
    <xf numFmtId="182" fontId="11" fillId="14" borderId="0" xfId="33" applyNumberFormat="1" applyFont="1" applyFill="1" applyAlignment="1">
      <alignment horizontal="left" vertical="center"/>
    </xf>
    <xf numFmtId="0" fontId="11" fillId="4" borderId="0" xfId="33" applyFont="1" applyFill="1" applyAlignment="1">
      <alignment vertical="center"/>
    </xf>
    <xf numFmtId="183" fontId="21" fillId="2" borderId="0" xfId="20" applyNumberFormat="1" applyFont="1" applyFill="1" applyAlignment="1">
      <alignment horizontal="left" vertical="center" indent="1"/>
    </xf>
    <xf numFmtId="3" fontId="25" fillId="2" borderId="0" xfId="1" applyNumberFormat="1" applyFont="1" applyFill="1" applyAlignment="1">
      <alignment horizontal="right" vertical="center"/>
    </xf>
    <xf numFmtId="0" fontId="26" fillId="2" borderId="0" xfId="1" applyFont="1" applyFill="1"/>
    <xf numFmtId="3" fontId="27" fillId="2" borderId="0" xfId="1" applyNumberFormat="1" applyFont="1" applyFill="1" applyAlignment="1">
      <alignment horizontal="right" vertical="center"/>
    </xf>
    <xf numFmtId="0" fontId="24" fillId="2" borderId="0" xfId="1" applyFont="1" applyFill="1"/>
    <xf numFmtId="0" fontId="21" fillId="2" borderId="0" xfId="20" applyFont="1" applyFill="1" applyAlignment="1">
      <alignment horizontal="left" vertical="center" indent="1"/>
    </xf>
    <xf numFmtId="182" fontId="21" fillId="2" borderId="17" xfId="20" applyNumberFormat="1" applyFont="1" applyFill="1" applyBorder="1" applyAlignment="1">
      <alignment horizontal="left" vertical="center" indent="1"/>
    </xf>
    <xf numFmtId="182" fontId="19" fillId="5" borderId="17" xfId="20" applyNumberFormat="1" applyFont="1" applyFill="1" applyBorder="1" applyAlignment="1">
      <alignment horizontal="left" vertical="center" indent="1"/>
    </xf>
    <xf numFmtId="0" fontId="16" fillId="2" borderId="6" xfId="20" applyFont="1" applyFill="1" applyBorder="1" applyAlignment="1">
      <alignment horizontal="left" vertical="center"/>
    </xf>
    <xf numFmtId="0" fontId="18" fillId="7" borderId="5" xfId="18" applyFont="1" applyFill="1" applyBorder="1" applyAlignment="1">
      <alignment horizontal="center" vertical="center"/>
    </xf>
    <xf numFmtId="0" fontId="21" fillId="2" borderId="14" xfId="18" applyFont="1" applyFill="1" applyBorder="1" applyAlignment="1">
      <alignment horizontal="left" vertical="center" indent="1"/>
    </xf>
    <xf numFmtId="179" fontId="21" fillId="5" borderId="15" xfId="18" applyNumberFormat="1" applyFont="1" applyFill="1" applyBorder="1" applyAlignment="1">
      <alignment horizontal="right" vertical="center" indent="1"/>
    </xf>
    <xf numFmtId="179" fontId="21" fillId="2" borderId="15" xfId="18" applyNumberFormat="1" applyFont="1" applyFill="1" applyBorder="1" applyAlignment="1">
      <alignment horizontal="right" vertical="center" indent="1"/>
    </xf>
    <xf numFmtId="0" fontId="21" fillId="2" borderId="14" xfId="20" applyFont="1" applyFill="1" applyBorder="1" applyAlignment="1">
      <alignment horizontal="left" vertical="center" indent="1"/>
    </xf>
    <xf numFmtId="177" fontId="21" fillId="16" borderId="17" xfId="1" applyNumberFormat="1" applyFont="1" applyFill="1" applyBorder="1" applyAlignment="1">
      <alignment horizontal="right" vertical="center" wrapText="1" indent="1"/>
    </xf>
    <xf numFmtId="177" fontId="21" fillId="15" borderId="17" xfId="1" applyNumberFormat="1" applyFont="1" applyFill="1" applyBorder="1" applyAlignment="1">
      <alignment horizontal="right" vertical="center" indent="1"/>
    </xf>
    <xf numFmtId="166" fontId="21" fillId="5" borderId="16" xfId="8" applyNumberFormat="1" applyFont="1" applyFill="1" applyBorder="1" applyAlignment="1">
      <alignment horizontal="right" vertical="center" indent="1"/>
    </xf>
    <xf numFmtId="166" fontId="21" fillId="2" borderId="16" xfId="8" applyNumberFormat="1" applyFont="1" applyFill="1" applyBorder="1" applyAlignment="1">
      <alignment horizontal="right" vertical="center" indent="1"/>
    </xf>
    <xf numFmtId="14" fontId="18" fillId="7" borderId="7" xfId="18" applyNumberFormat="1" applyFont="1" applyFill="1" applyBorder="1" applyAlignment="1">
      <alignment horizontal="center" vertical="center" wrapText="1"/>
    </xf>
    <xf numFmtId="168" fontId="21" fillId="2" borderId="0" xfId="20" applyNumberFormat="1" applyFont="1" applyFill="1" applyAlignment="1">
      <alignment horizontal="right" vertical="center"/>
    </xf>
    <xf numFmtId="0" fontId="26" fillId="4" borderId="0" xfId="1" applyFont="1" applyFill="1"/>
    <xf numFmtId="0" fontId="28" fillId="4" borderId="0" xfId="1" applyFont="1" applyFill="1" applyAlignment="1">
      <alignment vertical="center"/>
    </xf>
    <xf numFmtId="0" fontId="26" fillId="4" borderId="3" xfId="1" applyFont="1" applyFill="1" applyBorder="1" applyAlignment="1">
      <alignment horizontal="center"/>
    </xf>
    <xf numFmtId="3" fontId="26" fillId="4" borderId="1" xfId="1" applyNumberFormat="1" applyFont="1" applyFill="1" applyBorder="1" applyAlignment="1">
      <alignment horizontal="right" vertical="center"/>
    </xf>
    <xf numFmtId="0" fontId="26" fillId="4" borderId="1" xfId="1" applyFont="1" applyFill="1" applyBorder="1" applyAlignment="1">
      <alignment horizontal="center"/>
    </xf>
    <xf numFmtId="0" fontId="26" fillId="4" borderId="4" xfId="1" applyFont="1" applyFill="1" applyBorder="1" applyAlignment="1">
      <alignment horizontal="center"/>
    </xf>
    <xf numFmtId="0" fontId="29" fillId="4" borderId="0" xfId="1" applyFont="1" applyFill="1" applyAlignment="1">
      <alignment horizontal="justify" vertical="center"/>
    </xf>
    <xf numFmtId="0" fontId="26" fillId="4" borderId="0" xfId="1" applyFont="1" applyFill="1" applyAlignment="1">
      <alignment horizontal="center"/>
    </xf>
    <xf numFmtId="0" fontId="19" fillId="2" borderId="2" xfId="20" applyFont="1" applyFill="1" applyBorder="1" applyAlignment="1">
      <alignment horizontal="left" indent="1"/>
    </xf>
    <xf numFmtId="183" fontId="21" fillId="2" borderId="23" xfId="20" applyNumberFormat="1" applyFont="1" applyFill="1" applyBorder="1" applyAlignment="1">
      <alignment horizontal="right" vertical="center"/>
    </xf>
    <xf numFmtId="0" fontId="21" fillId="2" borderId="5" xfId="20" applyFont="1" applyFill="1" applyBorder="1" applyAlignment="1">
      <alignment horizontal="left" vertical="center" indent="1"/>
    </xf>
    <xf numFmtId="186" fontId="21" fillId="2" borderId="5" xfId="20" applyNumberFormat="1" applyFont="1" applyFill="1" applyBorder="1" applyAlignment="1">
      <alignment horizontal="right" vertical="center" indent="1"/>
    </xf>
    <xf numFmtId="186" fontId="21" fillId="5" borderId="5" xfId="20" applyNumberFormat="1" applyFont="1" applyFill="1" applyBorder="1" applyAlignment="1">
      <alignment horizontal="right" vertical="center" indent="1"/>
    </xf>
    <xf numFmtId="0" fontId="21" fillId="2" borderId="5" xfId="20" applyFont="1" applyFill="1" applyBorder="1" applyAlignment="1">
      <alignment horizontal="left" vertical="center" wrapText="1" indent="1"/>
    </xf>
    <xf numFmtId="185" fontId="19" fillId="5" borderId="5" xfId="20" applyNumberFormat="1" applyFont="1" applyFill="1" applyBorder="1" applyAlignment="1">
      <alignment horizontal="left" vertical="center" indent="1"/>
    </xf>
    <xf numFmtId="185" fontId="19" fillId="5" borderId="5" xfId="20" applyNumberFormat="1" applyFont="1" applyFill="1" applyBorder="1" applyAlignment="1">
      <alignment horizontal="right" vertical="center" indent="1"/>
    </xf>
    <xf numFmtId="185" fontId="19" fillId="6" borderId="5" xfId="20" applyNumberFormat="1" applyFont="1" applyFill="1" applyBorder="1" applyAlignment="1">
      <alignment horizontal="right" vertical="center" indent="1"/>
    </xf>
    <xf numFmtId="183" fontId="21" fillId="2" borderId="1" xfId="20" applyNumberFormat="1" applyFont="1" applyFill="1" applyBorder="1" applyAlignment="1">
      <alignment horizontal="left" vertical="center" indent="1"/>
    </xf>
    <xf numFmtId="186" fontId="21" fillId="2" borderId="0" xfId="20" applyNumberFormat="1" applyFont="1" applyFill="1" applyAlignment="1">
      <alignment horizontal="right" vertical="center" indent="1"/>
    </xf>
    <xf numFmtId="183" fontId="21" fillId="2" borderId="2" xfId="20" applyNumberFormat="1" applyFont="1" applyFill="1" applyBorder="1" applyAlignment="1">
      <alignment horizontal="right" vertical="center"/>
    </xf>
    <xf numFmtId="170" fontId="28" fillId="4" borderId="0" xfId="8" applyNumberFormat="1" applyFont="1" applyFill="1" applyAlignment="1">
      <alignment vertical="center"/>
    </xf>
    <xf numFmtId="3" fontId="26" fillId="4" borderId="4" xfId="1" applyNumberFormat="1" applyFont="1" applyFill="1" applyBorder="1" applyAlignment="1">
      <alignment horizontal="right" vertical="center"/>
    </xf>
    <xf numFmtId="170" fontId="26" fillId="4" borderId="0" xfId="8" applyNumberFormat="1" applyFont="1" applyFill="1" applyAlignment="1">
      <alignment horizontal="center"/>
    </xf>
    <xf numFmtId="170" fontId="26" fillId="4" borderId="0" xfId="8" applyNumberFormat="1" applyFont="1" applyFill="1" applyAlignment="1"/>
    <xf numFmtId="170" fontId="18" fillId="7" borderId="5" xfId="8" applyNumberFormat="1" applyFont="1" applyFill="1" applyBorder="1" applyAlignment="1">
      <alignment horizontal="center" vertical="center"/>
    </xf>
    <xf numFmtId="0" fontId="18" fillId="7" borderId="7" xfId="18" applyFont="1" applyFill="1" applyBorder="1" applyAlignment="1">
      <alignment horizontal="center" vertical="center" wrapText="1"/>
    </xf>
    <xf numFmtId="0" fontId="19" fillId="2" borderId="1" xfId="20" applyFont="1" applyFill="1" applyBorder="1" applyAlignment="1">
      <alignment horizontal="left" vertical="center" wrapText="1" indent="1"/>
    </xf>
    <xf numFmtId="0" fontId="19" fillId="5" borderId="5" xfId="20" applyFont="1" applyFill="1" applyBorder="1" applyAlignment="1">
      <alignment horizontal="left" vertical="center" wrapText="1" indent="1"/>
    </xf>
    <xf numFmtId="186" fontId="19" fillId="6" borderId="5" xfId="20" applyNumberFormat="1" applyFont="1" applyFill="1" applyBorder="1" applyAlignment="1">
      <alignment horizontal="right" vertical="center" indent="1"/>
    </xf>
    <xf numFmtId="186" fontId="19" fillId="5" borderId="5" xfId="20" applyNumberFormat="1" applyFont="1" applyFill="1" applyBorder="1" applyAlignment="1">
      <alignment horizontal="right" vertical="center" indent="1"/>
    </xf>
    <xf numFmtId="188" fontId="16" fillId="5" borderId="5" xfId="0" applyNumberFormat="1" applyFont="1" applyFill="1" applyBorder="1" applyAlignment="1">
      <alignment horizontal="right" vertical="center" indent="1"/>
    </xf>
    <xf numFmtId="188" fontId="15" fillId="2" borderId="5" xfId="0" applyNumberFormat="1" applyFont="1" applyFill="1" applyBorder="1" applyAlignment="1">
      <alignment horizontal="right" vertical="center" indent="1"/>
    </xf>
    <xf numFmtId="188" fontId="21" fillId="2" borderId="5" xfId="20" applyNumberFormat="1" applyFont="1" applyFill="1" applyBorder="1" applyAlignment="1">
      <alignment horizontal="right" vertical="center" indent="1"/>
    </xf>
    <xf numFmtId="0" fontId="19" fillId="2" borderId="10" xfId="20" applyFont="1" applyFill="1" applyBorder="1" applyAlignment="1">
      <alignment horizontal="left" vertical="center" indent="1"/>
    </xf>
    <xf numFmtId="176" fontId="18" fillId="7" borderId="5" xfId="8" applyNumberFormat="1" applyFont="1" applyFill="1" applyBorder="1" applyAlignment="1">
      <alignment horizontal="center" vertical="center"/>
    </xf>
    <xf numFmtId="175" fontId="26" fillId="2" borderId="0" xfId="1" applyNumberFormat="1" applyFont="1" applyFill="1" applyAlignment="1">
      <alignment vertical="center"/>
    </xf>
    <xf numFmtId="175" fontId="26" fillId="2" borderId="0" xfId="1" applyNumberFormat="1" applyFont="1" applyFill="1" applyAlignment="1">
      <alignment horizontal="left" vertical="center"/>
    </xf>
    <xf numFmtId="14" fontId="19" fillId="8" borderId="17" xfId="0" applyNumberFormat="1" applyFont="1" applyFill="1" applyBorder="1" applyAlignment="1">
      <alignment horizontal="center" vertical="center"/>
    </xf>
    <xf numFmtId="168" fontId="26" fillId="2" borderId="0" xfId="1" applyNumberFormat="1" applyFont="1" applyFill="1"/>
    <xf numFmtId="175" fontId="26" fillId="2" borderId="0" xfId="1" applyNumberFormat="1" applyFont="1" applyFill="1" applyAlignment="1">
      <alignment vertical="center" wrapText="1"/>
    </xf>
    <xf numFmtId="0" fontId="26" fillId="4" borderId="21" xfId="1" applyFont="1" applyFill="1" applyBorder="1" applyAlignment="1">
      <alignment wrapText="1"/>
    </xf>
    <xf numFmtId="3" fontId="26" fillId="4" borderId="22" xfId="1" applyNumberFormat="1" applyFont="1" applyFill="1" applyBorder="1" applyAlignment="1">
      <alignment vertical="center" wrapText="1"/>
    </xf>
    <xf numFmtId="0" fontId="28" fillId="4" borderId="0" xfId="1" applyFont="1" applyFill="1" applyAlignment="1">
      <alignment vertical="center" wrapText="1"/>
    </xf>
    <xf numFmtId="170" fontId="28" fillId="4" borderId="0" xfId="8" applyNumberFormat="1" applyFont="1" applyFill="1" applyAlignment="1">
      <alignment vertical="center" wrapText="1"/>
    </xf>
    <xf numFmtId="0" fontId="26" fillId="4" borderId="0" xfId="1" applyFont="1" applyFill="1" applyAlignment="1">
      <alignment wrapText="1"/>
    </xf>
    <xf numFmtId="170" fontId="26" fillId="4" borderId="0" xfId="8" applyNumberFormat="1" applyFont="1" applyFill="1" applyAlignment="1">
      <alignment wrapText="1"/>
    </xf>
    <xf numFmtId="0" fontId="29" fillId="4" borderId="0" xfId="1" applyFont="1" applyFill="1" applyAlignment="1">
      <alignment vertical="center" wrapText="1"/>
    </xf>
    <xf numFmtId="0" fontId="26" fillId="4" borderId="3" xfId="1" applyFont="1" applyFill="1" applyBorder="1" applyAlignment="1">
      <alignment wrapText="1"/>
    </xf>
    <xf numFmtId="3" fontId="26" fillId="4" borderId="4" xfId="1" applyNumberFormat="1" applyFont="1" applyFill="1" applyBorder="1" applyAlignment="1">
      <alignment vertical="center" wrapText="1"/>
    </xf>
    <xf numFmtId="178" fontId="19" fillId="2" borderId="11" xfId="20" applyNumberFormat="1" applyFont="1" applyFill="1" applyBorder="1" applyAlignment="1">
      <alignment horizontal="right" vertical="center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26" fillId="2" borderId="9" xfId="0" applyFont="1" applyFill="1" applyBorder="1" applyAlignment="1">
      <alignment horizontal="left" vertical="center" wrapText="1" readingOrder="1"/>
    </xf>
    <xf numFmtId="0" fontId="26" fillId="2" borderId="9" xfId="0" applyFont="1" applyFill="1" applyBorder="1" applyAlignment="1">
      <alignment horizontal="right" vertical="center" wrapText="1" readingOrder="1"/>
    </xf>
    <xf numFmtId="0" fontId="18" fillId="2" borderId="0" xfId="20" applyFont="1" applyFill="1" applyAlignment="1">
      <alignment horizontal="left" vertical="top"/>
    </xf>
    <xf numFmtId="0" fontId="18" fillId="7" borderId="7" xfId="18" applyFont="1" applyFill="1" applyBorder="1" applyAlignment="1">
      <alignment horizontal="center" vertical="center"/>
    </xf>
    <xf numFmtId="171" fontId="19" fillId="6" borderId="19" xfId="20" applyNumberFormat="1" applyFont="1" applyFill="1" applyBorder="1" applyAlignment="1">
      <alignment horizontal="right" vertical="center" wrapText="1" indent="1"/>
    </xf>
    <xf numFmtId="171" fontId="19" fillId="5" borderId="19" xfId="20" applyNumberFormat="1" applyFont="1" applyFill="1" applyBorder="1" applyAlignment="1">
      <alignment horizontal="right" vertical="center" wrapText="1" indent="1"/>
    </xf>
    <xf numFmtId="191" fontId="16" fillId="5" borderId="18" xfId="0" applyNumberFormat="1" applyFont="1" applyFill="1" applyBorder="1" applyAlignment="1">
      <alignment horizontal="right" vertical="center" wrapText="1" indent="1"/>
    </xf>
    <xf numFmtId="0" fontId="15" fillId="2" borderId="5" xfId="20" applyFont="1" applyFill="1" applyBorder="1" applyAlignment="1">
      <alignment horizontal="left" vertical="center" wrapText="1" indent="1"/>
    </xf>
    <xf numFmtId="171" fontId="21" fillId="5" borderId="12" xfId="20" applyNumberFormat="1" applyFont="1" applyFill="1" applyBorder="1" applyAlignment="1">
      <alignment horizontal="right" vertical="center" wrapText="1" indent="1"/>
    </xf>
    <xf numFmtId="171" fontId="21" fillId="2" borderId="12" xfId="20" applyNumberFormat="1" applyFont="1" applyFill="1" applyBorder="1" applyAlignment="1">
      <alignment horizontal="right" vertical="center" wrapText="1" indent="1"/>
    </xf>
    <xf numFmtId="191" fontId="15" fillId="2" borderId="18" xfId="0" applyNumberFormat="1" applyFont="1" applyFill="1" applyBorder="1" applyAlignment="1">
      <alignment horizontal="right" vertical="center" wrapText="1" indent="1"/>
    </xf>
    <xf numFmtId="171" fontId="19" fillId="6" borderId="12" xfId="20" applyNumberFormat="1" applyFont="1" applyFill="1" applyBorder="1" applyAlignment="1">
      <alignment horizontal="right" vertical="center" wrapText="1" indent="1"/>
    </xf>
    <xf numFmtId="171" fontId="19" fillId="5" borderId="12" xfId="20" applyNumberFormat="1" applyFont="1" applyFill="1" applyBorder="1" applyAlignment="1">
      <alignment horizontal="right" vertical="center" wrapText="1" indent="1"/>
    </xf>
    <xf numFmtId="191" fontId="16" fillId="5" borderId="8" xfId="0" applyNumberFormat="1" applyFont="1" applyFill="1" applyBorder="1" applyAlignment="1">
      <alignment horizontal="right" vertical="center" wrapText="1" indent="1"/>
    </xf>
    <xf numFmtId="0" fontId="25" fillId="4" borderId="0" xfId="1" applyFont="1" applyFill="1"/>
    <xf numFmtId="0" fontId="21" fillId="4" borderId="0" xfId="1" applyFont="1" applyFill="1" applyAlignment="1">
      <alignment horizontal="left" vertical="center" wrapText="1" indent="1"/>
    </xf>
    <xf numFmtId="167" fontId="21" fillId="4" borderId="0" xfId="2" applyFont="1" applyFill="1" applyBorder="1" applyAlignment="1" applyProtection="1">
      <alignment horizontal="right" vertical="center" indent="1"/>
    </xf>
    <xf numFmtId="166" fontId="21" fillId="4" borderId="0" xfId="3" applyNumberFormat="1" applyFont="1" applyFill="1" applyBorder="1" applyAlignment="1" applyProtection="1">
      <alignment horizontal="right" vertical="center" indent="1"/>
    </xf>
    <xf numFmtId="0" fontId="18" fillId="2" borderId="0" xfId="20" applyFont="1" applyFill="1" applyAlignment="1">
      <alignment vertical="top"/>
    </xf>
    <xf numFmtId="170" fontId="18" fillId="7" borderId="7" xfId="8" applyNumberFormat="1" applyFont="1" applyFill="1" applyBorder="1" applyAlignment="1">
      <alignment horizontal="center" vertical="center"/>
    </xf>
    <xf numFmtId="171" fontId="21" fillId="5" borderId="5" xfId="20" applyNumberFormat="1" applyFont="1" applyFill="1" applyBorder="1" applyAlignment="1">
      <alignment horizontal="right" vertical="center" wrapText="1" indent="1"/>
    </xf>
    <xf numFmtId="171" fontId="21" fillId="2" borderId="5" xfId="20" applyNumberFormat="1" applyFont="1" applyFill="1" applyBorder="1" applyAlignment="1">
      <alignment horizontal="right" vertical="center" wrapText="1" indent="1"/>
    </xf>
    <xf numFmtId="191" fontId="15" fillId="2" borderId="8" xfId="32" applyNumberFormat="1" applyFont="1" applyFill="1" applyBorder="1" applyAlignment="1">
      <alignment horizontal="right" vertical="center" wrapText="1" indent="1"/>
    </xf>
    <xf numFmtId="191" fontId="15" fillId="2" borderId="18" xfId="32" applyNumberFormat="1" applyFont="1" applyFill="1" applyBorder="1" applyAlignment="1">
      <alignment horizontal="right" vertical="center" wrapText="1" indent="1"/>
    </xf>
    <xf numFmtId="0" fontId="21" fillId="2" borderId="7" xfId="20" applyFont="1" applyFill="1" applyBorder="1" applyAlignment="1">
      <alignment horizontal="left" vertical="center" wrapText="1" indent="1"/>
    </xf>
    <xf numFmtId="171" fontId="21" fillId="5" borderId="7" xfId="20" applyNumberFormat="1" applyFont="1" applyFill="1" applyBorder="1" applyAlignment="1">
      <alignment horizontal="right" vertical="center" wrapText="1" indent="1"/>
    </xf>
    <xf numFmtId="171" fontId="21" fillId="2" borderId="7" xfId="20" applyNumberFormat="1" applyFont="1" applyFill="1" applyBorder="1" applyAlignment="1">
      <alignment horizontal="right" vertical="center" wrapText="1" indent="1"/>
    </xf>
    <xf numFmtId="0" fontId="19" fillId="5" borderId="10" xfId="20" applyFont="1" applyFill="1" applyBorder="1" applyAlignment="1">
      <alignment horizontal="left" vertical="center" wrapText="1" indent="1"/>
    </xf>
    <xf numFmtId="171" fontId="19" fillId="6" borderId="10" xfId="20" applyNumberFormat="1" applyFont="1" applyFill="1" applyBorder="1" applyAlignment="1">
      <alignment horizontal="right" vertical="center" wrapText="1" indent="1"/>
    </xf>
    <xf numFmtId="171" fontId="19" fillId="5" borderId="10" xfId="20" applyNumberFormat="1" applyFont="1" applyFill="1" applyBorder="1" applyAlignment="1">
      <alignment horizontal="right" vertical="center" wrapText="1" indent="1"/>
    </xf>
    <xf numFmtId="191" fontId="16" fillId="5" borderId="20" xfId="0" applyNumberFormat="1" applyFont="1" applyFill="1" applyBorder="1" applyAlignment="1">
      <alignment horizontal="right" vertical="center" wrapText="1" indent="1"/>
    </xf>
    <xf numFmtId="0" fontId="18" fillId="2" borderId="0" xfId="20" applyFont="1" applyFill="1" applyAlignment="1">
      <alignment vertical="center" wrapText="1"/>
    </xf>
    <xf numFmtId="170" fontId="18" fillId="7" borderId="7" xfId="8" applyNumberFormat="1" applyFont="1" applyFill="1" applyBorder="1" applyAlignment="1">
      <alignment horizontal="center" vertical="center" wrapText="1"/>
    </xf>
    <xf numFmtId="171" fontId="15" fillId="5" borderId="5" xfId="20" applyNumberFormat="1" applyFont="1" applyFill="1" applyBorder="1" applyAlignment="1">
      <alignment horizontal="right" vertical="center" wrapText="1" indent="1"/>
    </xf>
    <xf numFmtId="171" fontId="15" fillId="2" borderId="5" xfId="20" applyNumberFormat="1" applyFont="1" applyFill="1" applyBorder="1" applyAlignment="1">
      <alignment horizontal="right" vertical="center" wrapText="1" indent="1"/>
    </xf>
    <xf numFmtId="191" fontId="16" fillId="5" borderId="13" xfId="0" applyNumberFormat="1" applyFont="1" applyFill="1" applyBorder="1" applyAlignment="1">
      <alignment horizontal="right" vertical="center" wrapText="1" indent="1"/>
    </xf>
    <xf numFmtId="0" fontId="21" fillId="2" borderId="12" xfId="20" applyFont="1" applyFill="1" applyBorder="1" applyAlignment="1">
      <alignment horizontal="left" vertical="center" wrapText="1" indent="1"/>
    </xf>
    <xf numFmtId="191" fontId="15" fillId="2" borderId="8" xfId="0" applyNumberFormat="1" applyFont="1" applyFill="1" applyBorder="1" applyAlignment="1">
      <alignment horizontal="right" vertical="center" wrapText="1" indent="1"/>
    </xf>
    <xf numFmtId="0" fontId="19" fillId="4" borderId="0" xfId="1" applyFont="1" applyFill="1" applyAlignment="1">
      <alignment horizontal="left" vertical="center" indent="1"/>
    </xf>
    <xf numFmtId="171" fontId="19" fillId="4" borderId="0" xfId="1" applyNumberFormat="1" applyFont="1" applyFill="1" applyAlignment="1">
      <alignment horizontal="right" vertical="center" indent="1"/>
    </xf>
    <xf numFmtId="166" fontId="19" fillId="4" borderId="0" xfId="3" applyNumberFormat="1" applyFont="1" applyFill="1" applyBorder="1" applyAlignment="1" applyProtection="1">
      <alignment horizontal="right" vertical="center" indent="1"/>
    </xf>
    <xf numFmtId="173" fontId="24" fillId="2" borderId="0" xfId="1" applyNumberFormat="1" applyFont="1" applyFill="1" applyAlignment="1">
      <alignment horizontal="right"/>
    </xf>
    <xf numFmtId="173" fontId="24" fillId="2" borderId="0" xfId="1" applyNumberFormat="1" applyFont="1" applyFill="1" applyAlignment="1">
      <alignment horizontal="left" vertical="center"/>
    </xf>
    <xf numFmtId="0" fontId="21" fillId="4" borderId="0" xfId="1" applyFont="1" applyFill="1" applyAlignment="1">
      <alignment horizontal="left" vertical="center" indent="3"/>
    </xf>
    <xf numFmtId="171" fontId="21" fillId="4" borderId="0" xfId="1" applyNumberFormat="1" applyFont="1" applyFill="1" applyAlignment="1">
      <alignment horizontal="right" vertical="center" wrapText="1" indent="1"/>
    </xf>
    <xf numFmtId="171" fontId="21" fillId="4" borderId="0" xfId="1" applyNumberFormat="1" applyFont="1" applyFill="1" applyAlignment="1">
      <alignment horizontal="right" vertical="center" indent="1"/>
    </xf>
    <xf numFmtId="0" fontId="21" fillId="4" borderId="0" xfId="1" applyFont="1" applyFill="1" applyAlignment="1">
      <alignment horizontal="left" vertical="center" indent="1"/>
    </xf>
    <xf numFmtId="4" fontId="21" fillId="4" borderId="0" xfId="1" applyNumberFormat="1" applyFont="1" applyFill="1" applyAlignment="1">
      <alignment horizontal="right" vertical="center" indent="1"/>
    </xf>
    <xf numFmtId="14" fontId="26" fillId="4" borderId="0" xfId="1" applyNumberFormat="1" applyFont="1" applyFill="1" applyAlignment="1">
      <alignment horizontal="center"/>
    </xf>
    <xf numFmtId="0" fontId="31" fillId="1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5" fillId="13" borderId="0" xfId="0" applyFont="1" applyFill="1" applyAlignment="1">
      <alignment vertical="center"/>
    </xf>
    <xf numFmtId="191" fontId="15" fillId="13" borderId="0" xfId="0" applyNumberFormat="1" applyFont="1" applyFill="1" applyAlignment="1">
      <alignment vertical="center"/>
    </xf>
    <xf numFmtId="0" fontId="15" fillId="2" borderId="0" xfId="34" applyFont="1" applyFill="1" applyBorder="1" applyAlignment="1">
      <alignment horizontal="left" vertical="center" indent="1"/>
    </xf>
    <xf numFmtId="0" fontId="32" fillId="2" borderId="0" xfId="34" applyFont="1" applyFill="1" applyBorder="1" applyAlignment="1">
      <alignment horizontal="left" vertical="center" indent="1"/>
    </xf>
    <xf numFmtId="0" fontId="15" fillId="2" borderId="0" xfId="0" applyFont="1" applyFill="1" applyAlignment="1">
      <alignment vertical="center"/>
    </xf>
    <xf numFmtId="0" fontId="16" fillId="5" borderId="17" xfId="0" applyFont="1" applyFill="1" applyBorder="1" applyAlignment="1">
      <alignment horizontal="left" vertical="center" indent="1"/>
    </xf>
    <xf numFmtId="0" fontId="26" fillId="2" borderId="0" xfId="0" applyFont="1" applyFill="1" applyAlignment="1">
      <alignment horizontal="left" vertical="center" wrapText="1" readingOrder="1"/>
    </xf>
    <xf numFmtId="0" fontId="26" fillId="2" borderId="0" xfId="0" applyFont="1" applyFill="1" applyAlignment="1">
      <alignment horizontal="right" vertical="center" wrapText="1" readingOrder="1"/>
    </xf>
    <xf numFmtId="182" fontId="16" fillId="2" borderId="0" xfId="0" applyNumberFormat="1" applyFont="1" applyFill="1"/>
    <xf numFmtId="0" fontId="26" fillId="2" borderId="0" xfId="1" applyFont="1" applyFill="1" applyAlignment="1">
      <alignment vertical="center"/>
    </xf>
    <xf numFmtId="0" fontId="19" fillId="4" borderId="0" xfId="1" applyFont="1" applyFill="1" applyAlignment="1">
      <alignment horizontal="left" vertical="center"/>
    </xf>
    <xf numFmtId="171" fontId="19" fillId="4" borderId="0" xfId="1" applyNumberFormat="1" applyFont="1" applyFill="1" applyAlignment="1">
      <alignment horizontal="right" vertical="center"/>
    </xf>
    <xf numFmtId="166" fontId="19" fillId="4" borderId="0" xfId="3" applyNumberFormat="1" applyFont="1" applyFill="1" applyBorder="1" applyAlignment="1" applyProtection="1">
      <alignment horizontal="right" vertical="center"/>
    </xf>
    <xf numFmtId="0" fontId="24" fillId="2" borderId="0" xfId="1" applyFont="1" applyFill="1" applyAlignment="1">
      <alignment vertical="center"/>
    </xf>
    <xf numFmtId="173" fontId="24" fillId="2" borderId="0" xfId="1" applyNumberFormat="1" applyFont="1" applyFill="1" applyAlignment="1">
      <alignment horizontal="right" vertical="center"/>
    </xf>
    <xf numFmtId="171" fontId="19" fillId="4" borderId="0" xfId="1" applyNumberFormat="1" applyFont="1" applyFill="1" applyAlignment="1">
      <alignment horizontal="right" vertical="center" wrapText="1"/>
    </xf>
    <xf numFmtId="0" fontId="21" fillId="4" borderId="0" xfId="1" applyFont="1" applyFill="1" applyAlignment="1">
      <alignment horizontal="left" vertical="center"/>
    </xf>
    <xf numFmtId="171" fontId="21" fillId="4" borderId="0" xfId="1" applyNumberFormat="1" applyFont="1" applyFill="1" applyAlignment="1">
      <alignment horizontal="right" vertical="center"/>
    </xf>
    <xf numFmtId="166" fontId="21" fillId="4" borderId="0" xfId="3" applyNumberFormat="1" applyFont="1" applyFill="1" applyBorder="1" applyAlignment="1" applyProtection="1">
      <alignment horizontal="right" vertical="center"/>
    </xf>
    <xf numFmtId="183" fontId="21" fillId="2" borderId="0" xfId="18" applyNumberFormat="1" applyFont="1" applyFill="1" applyAlignment="1">
      <alignment horizontal="right" vertical="center" indent="1"/>
    </xf>
    <xf numFmtId="183" fontId="21" fillId="2" borderId="0" xfId="24" applyNumberFormat="1" applyFont="1" applyFill="1" applyAlignment="1">
      <alignment horizontal="right" vertical="center" indent="1"/>
    </xf>
    <xf numFmtId="186" fontId="21" fillId="2" borderId="0" xfId="18" applyNumberFormat="1" applyFont="1" applyFill="1" applyAlignment="1">
      <alignment horizontal="right" vertical="center" indent="1"/>
    </xf>
    <xf numFmtId="186" fontId="21" fillId="2" borderId="0" xfId="24" applyNumberFormat="1" applyFont="1" applyFill="1" applyAlignment="1">
      <alignment horizontal="right" vertical="center" indent="1"/>
    </xf>
    <xf numFmtId="184" fontId="21" fillId="2" borderId="0" xfId="18" applyNumberFormat="1" applyFont="1" applyFill="1" applyAlignment="1">
      <alignment horizontal="right" vertical="center" indent="1"/>
    </xf>
    <xf numFmtId="184" fontId="21" fillId="2" borderId="0" xfId="24" applyNumberFormat="1" applyFont="1" applyFill="1" applyAlignment="1">
      <alignment horizontal="right" vertical="center" indent="1"/>
    </xf>
    <xf numFmtId="14" fontId="18" fillId="7" borderId="17" xfId="18" applyNumberFormat="1" applyFont="1" applyFill="1" applyBorder="1" applyAlignment="1">
      <alignment horizontal="center" vertical="center" wrapText="1"/>
    </xf>
    <xf numFmtId="14" fontId="18" fillId="7" borderId="30" xfId="18" applyNumberFormat="1" applyFont="1" applyFill="1" applyBorder="1" applyAlignment="1">
      <alignment horizontal="center" vertical="center" wrapText="1"/>
    </xf>
    <xf numFmtId="186" fontId="21" fillId="5" borderId="32" xfId="18" applyNumberFormat="1" applyFont="1" applyFill="1" applyBorder="1" applyAlignment="1">
      <alignment horizontal="right" vertical="center" indent="1"/>
    </xf>
    <xf numFmtId="186" fontId="21" fillId="2" borderId="26" xfId="24" applyNumberFormat="1" applyFont="1" applyFill="1" applyBorder="1" applyAlignment="1">
      <alignment horizontal="right" vertical="center" indent="1"/>
    </xf>
    <xf numFmtId="189" fontId="21" fillId="2" borderId="26" xfId="18" applyNumberFormat="1" applyFont="1" applyFill="1" applyBorder="1" applyAlignment="1">
      <alignment horizontal="right" vertical="center" indent="1"/>
    </xf>
    <xf numFmtId="0" fontId="19" fillId="4" borderId="0" xfId="1" applyFont="1" applyFill="1" applyAlignment="1">
      <alignment horizontal="left" vertical="center" indent="3"/>
    </xf>
    <xf numFmtId="171" fontId="19" fillId="4" borderId="0" xfId="1" applyNumberFormat="1" applyFont="1" applyFill="1" applyAlignment="1">
      <alignment horizontal="right" vertical="center" wrapText="1" indent="1"/>
    </xf>
    <xf numFmtId="186" fontId="21" fillId="5" borderId="25" xfId="18" applyNumberFormat="1" applyFont="1" applyFill="1" applyBorder="1" applyAlignment="1">
      <alignment horizontal="right" vertical="center" indent="1"/>
    </xf>
    <xf numFmtId="186" fontId="19" fillId="6" borderId="25" xfId="18" applyNumberFormat="1" applyFont="1" applyFill="1" applyBorder="1" applyAlignment="1">
      <alignment horizontal="right" vertical="center" indent="1"/>
    </xf>
    <xf numFmtId="186" fontId="19" fillId="5" borderId="25" xfId="18" applyNumberFormat="1" applyFont="1" applyFill="1" applyBorder="1" applyAlignment="1">
      <alignment horizontal="right" vertical="center" indent="1"/>
    </xf>
    <xf numFmtId="189" fontId="19" fillId="5" borderId="25" xfId="18" applyNumberFormat="1" applyFont="1" applyFill="1" applyBorder="1" applyAlignment="1">
      <alignment horizontal="right" vertical="center" indent="1"/>
    </xf>
    <xf numFmtId="0" fontId="16" fillId="0" borderId="0" xfId="0" applyFont="1"/>
    <xf numFmtId="170" fontId="26" fillId="4" borderId="0" xfId="8" applyNumberFormat="1" applyFont="1" applyFill="1"/>
    <xf numFmtId="0" fontId="21" fillId="2" borderId="0" xfId="18" applyFont="1" applyFill="1" applyAlignment="1">
      <alignment horizontal="left" vertical="center"/>
    </xf>
    <xf numFmtId="0" fontId="21" fillId="2" borderId="0" xfId="18" applyFont="1" applyFill="1" applyAlignment="1">
      <alignment vertical="center"/>
    </xf>
    <xf numFmtId="0" fontId="21" fillId="2" borderId="17" xfId="18" applyFont="1" applyFill="1" applyBorder="1" applyAlignment="1">
      <alignment horizontal="left" vertical="center" indent="1"/>
    </xf>
    <xf numFmtId="184" fontId="21" fillId="2" borderId="17" xfId="18" applyNumberFormat="1" applyFont="1" applyFill="1" applyBorder="1" applyAlignment="1">
      <alignment horizontal="right" vertical="center" indent="1"/>
    </xf>
    <xf numFmtId="10" fontId="21" fillId="2" borderId="17" xfId="19" applyNumberFormat="1" applyFont="1" applyFill="1" applyBorder="1" applyAlignment="1">
      <alignment horizontal="right" vertical="center" indent="1"/>
    </xf>
    <xf numFmtId="184" fontId="21" fillId="2" borderId="0" xfId="18" applyNumberFormat="1" applyFont="1" applyFill="1" applyAlignment="1">
      <alignment horizontal="right" vertical="center"/>
    </xf>
    <xf numFmtId="184" fontId="21" fillId="2" borderId="0" xfId="24" applyNumberFormat="1" applyFont="1" applyFill="1" applyAlignment="1">
      <alignment horizontal="right" vertical="center"/>
    </xf>
    <xf numFmtId="3" fontId="21" fillId="2" borderId="0" xfId="18" applyNumberFormat="1" applyFont="1" applyFill="1" applyAlignment="1">
      <alignment horizontal="right" vertical="center"/>
    </xf>
    <xf numFmtId="0" fontId="21" fillId="2" borderId="0" xfId="18" applyFont="1" applyFill="1" applyAlignment="1">
      <alignment horizontal="right" vertical="center"/>
    </xf>
    <xf numFmtId="0" fontId="19" fillId="2" borderId="0" xfId="18" applyFont="1" applyFill="1" applyAlignment="1">
      <alignment vertical="center"/>
    </xf>
    <xf numFmtId="0" fontId="19" fillId="2" borderId="0" xfId="18" applyFont="1" applyFill="1" applyAlignment="1">
      <alignment horizontal="right" vertical="center" indent="1"/>
    </xf>
    <xf numFmtId="3" fontId="21" fillId="2" borderId="0" xfId="18" applyNumberFormat="1" applyFont="1" applyFill="1" applyAlignment="1">
      <alignment horizontal="right" vertical="center" indent="1"/>
    </xf>
    <xf numFmtId="0" fontId="19" fillId="5" borderId="17" xfId="18" applyFont="1" applyFill="1" applyBorder="1" applyAlignment="1">
      <alignment horizontal="left" vertical="center" indent="1"/>
    </xf>
    <xf numFmtId="184" fontId="19" fillId="5" borderId="17" xfId="18" applyNumberFormat="1" applyFont="1" applyFill="1" applyBorder="1" applyAlignment="1">
      <alignment horizontal="right" vertical="center" indent="1"/>
    </xf>
    <xf numFmtId="0" fontId="21" fillId="2" borderId="0" xfId="0" applyFont="1" applyFill="1" applyAlignment="1">
      <alignment vertical="center"/>
    </xf>
    <xf numFmtId="10" fontId="21" fillId="2" borderId="0" xfId="19" applyNumberFormat="1" applyFont="1" applyFill="1" applyBorder="1" applyAlignment="1">
      <alignment horizontal="right" vertical="center" indent="1"/>
    </xf>
    <xf numFmtId="0" fontId="20" fillId="2" borderId="0" xfId="33" applyFont="1" applyFill="1" applyAlignment="1">
      <alignment horizontal="center" vertical="center"/>
    </xf>
    <xf numFmtId="0" fontId="21" fillId="2" borderId="36" xfId="18" applyFont="1" applyFill="1" applyBorder="1" applyAlignment="1">
      <alignment horizontal="left" vertical="center" indent="1"/>
    </xf>
    <xf numFmtId="184" fontId="21" fillId="2" borderId="36" xfId="18" applyNumberFormat="1" applyFont="1" applyFill="1" applyBorder="1" applyAlignment="1">
      <alignment horizontal="right" vertical="center" indent="1"/>
    </xf>
    <xf numFmtId="0" fontId="19" fillId="5" borderId="17" xfId="18" applyFont="1" applyFill="1" applyBorder="1" applyAlignment="1">
      <alignment horizontal="right" vertical="center" indent="1"/>
    </xf>
    <xf numFmtId="9" fontId="21" fillId="2" borderId="17" xfId="8" applyFont="1" applyFill="1" applyBorder="1" applyAlignment="1">
      <alignment horizontal="right" vertical="center" indent="1"/>
    </xf>
    <xf numFmtId="10" fontId="21" fillId="2" borderId="17" xfId="8" applyNumberFormat="1" applyFont="1" applyFill="1" applyBorder="1" applyAlignment="1">
      <alignment horizontal="right" vertical="center" indent="1"/>
    </xf>
    <xf numFmtId="184" fontId="21" fillId="2" borderId="17" xfId="18" applyNumberFormat="1" applyFont="1" applyFill="1" applyBorder="1" applyAlignment="1">
      <alignment horizontal="left" vertical="center" indent="1"/>
    </xf>
    <xf numFmtId="4" fontId="16" fillId="2" borderId="0" xfId="0" applyNumberFormat="1" applyFont="1" applyFill="1"/>
    <xf numFmtId="184" fontId="21" fillId="2" borderId="33" xfId="18" applyNumberFormat="1" applyFont="1" applyFill="1" applyBorder="1" applyAlignment="1">
      <alignment horizontal="right" vertical="center" indent="1"/>
    </xf>
    <xf numFmtId="10" fontId="21" fillId="2" borderId="33" xfId="18" applyNumberFormat="1" applyFont="1" applyFill="1" applyBorder="1" applyAlignment="1">
      <alignment horizontal="right" vertical="center" indent="1"/>
    </xf>
    <xf numFmtId="184" fontId="21" fillId="2" borderId="33" xfId="18" applyNumberFormat="1" applyFont="1" applyFill="1" applyBorder="1" applyAlignment="1">
      <alignment horizontal="left" vertical="center" indent="1"/>
    </xf>
    <xf numFmtId="184" fontId="21" fillId="2" borderId="31" xfId="18" applyNumberFormat="1" applyFont="1" applyFill="1" applyBorder="1" applyAlignment="1">
      <alignment horizontal="right" vertical="center" indent="1"/>
    </xf>
    <xf numFmtId="9" fontId="21" fillId="2" borderId="31" xfId="8" applyFont="1" applyFill="1" applyBorder="1" applyAlignment="1">
      <alignment horizontal="right" vertical="center" indent="1"/>
    </xf>
    <xf numFmtId="10" fontId="21" fillId="2" borderId="31" xfId="8" applyNumberFormat="1" applyFont="1" applyFill="1" applyBorder="1" applyAlignment="1">
      <alignment horizontal="right" vertical="center" indent="1"/>
    </xf>
    <xf numFmtId="184" fontId="21" fillId="2" borderId="31" xfId="18" applyNumberFormat="1" applyFont="1" applyFill="1" applyBorder="1" applyAlignment="1">
      <alignment horizontal="left" vertical="center" indent="1"/>
    </xf>
    <xf numFmtId="0" fontId="21" fillId="2" borderId="24" xfId="18" applyFont="1" applyFill="1" applyBorder="1" applyAlignment="1">
      <alignment horizontal="left" vertical="center" indent="1"/>
    </xf>
    <xf numFmtId="184" fontId="21" fillId="2" borderId="17" xfId="24" applyNumberFormat="1" applyFont="1" applyFill="1" applyBorder="1" applyAlignment="1">
      <alignment horizontal="right" vertical="center" indent="1"/>
    </xf>
    <xf numFmtId="3" fontId="21" fillId="2" borderId="17" xfId="18" applyNumberFormat="1" applyFont="1" applyFill="1" applyBorder="1" applyAlignment="1">
      <alignment horizontal="right" vertical="center" indent="1"/>
    </xf>
    <xf numFmtId="3" fontId="21" fillId="2" borderId="17" xfId="18" applyNumberFormat="1" applyFont="1" applyFill="1" applyBorder="1" applyAlignment="1">
      <alignment horizontal="left" vertical="center" indent="1"/>
    </xf>
    <xf numFmtId="4" fontId="21" fillId="2" borderId="0" xfId="18" applyNumberFormat="1" applyFont="1" applyFill="1" applyAlignment="1">
      <alignment vertical="center"/>
    </xf>
    <xf numFmtId="0" fontId="19" fillId="2" borderId="0" xfId="18" applyFont="1" applyFill="1" applyAlignment="1">
      <alignment horizontal="left" vertical="center"/>
    </xf>
    <xf numFmtId="184" fontId="19" fillId="2" borderId="0" xfId="18" applyNumberFormat="1" applyFont="1" applyFill="1" applyAlignment="1">
      <alignment horizontal="right" vertical="center" indent="1"/>
    </xf>
    <xf numFmtId="0" fontId="21" fillId="2" borderId="1" xfId="20" applyFont="1" applyFill="1" applyBorder="1" applyAlignment="1">
      <alignment horizontal="left" vertical="center" indent="1"/>
    </xf>
    <xf numFmtId="0" fontId="18" fillId="2" borderId="11" xfId="18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21" fillId="2" borderId="17" xfId="18" applyFont="1" applyFill="1" applyBorder="1" applyAlignment="1">
      <alignment horizontal="right" vertical="center" indent="1"/>
    </xf>
    <xf numFmtId="9" fontId="21" fillId="2" borderId="17" xfId="18" applyNumberFormat="1" applyFont="1" applyFill="1" applyBorder="1" applyAlignment="1">
      <alignment horizontal="right" vertical="center" indent="1"/>
    </xf>
    <xf numFmtId="0" fontId="19" fillId="2" borderId="34" xfId="18" applyFont="1" applyFill="1" applyBorder="1" applyAlignment="1">
      <alignment vertical="center"/>
    </xf>
    <xf numFmtId="0" fontId="18" fillId="2" borderId="0" xfId="18" applyFont="1" applyFill="1" applyAlignment="1">
      <alignment horizontal="center" vertical="center" wrapText="1"/>
    </xf>
    <xf numFmtId="184" fontId="21" fillId="2" borderId="34" xfId="18" applyNumberFormat="1" applyFont="1" applyFill="1" applyBorder="1" applyAlignment="1">
      <alignment horizontal="right" vertical="center" indent="1"/>
    </xf>
    <xf numFmtId="184" fontId="21" fillId="2" borderId="0" xfId="18" applyNumberFormat="1" applyFont="1" applyFill="1" applyAlignment="1">
      <alignment horizontal="center" vertical="center"/>
    </xf>
    <xf numFmtId="0" fontId="21" fillId="2" borderId="17" xfId="18" applyFont="1" applyFill="1" applyBorder="1" applyAlignment="1">
      <alignment horizontal="center" vertical="center"/>
    </xf>
    <xf numFmtId="0" fontId="21" fillId="2" borderId="24" xfId="18" applyFont="1" applyFill="1" applyBorder="1" applyAlignment="1">
      <alignment horizontal="center" vertical="center"/>
    </xf>
    <xf numFmtId="192" fontId="21" fillId="2" borderId="0" xfId="18" applyNumberFormat="1" applyFont="1" applyFill="1" applyAlignment="1">
      <alignment horizontal="center" vertical="center"/>
    </xf>
    <xf numFmtId="0" fontId="19" fillId="2" borderId="35" xfId="18" applyFont="1" applyFill="1" applyBorder="1" applyAlignment="1">
      <alignment vertical="center"/>
    </xf>
    <xf numFmtId="10" fontId="21" fillId="2" borderId="0" xfId="8" applyNumberFormat="1" applyFont="1" applyFill="1" applyAlignment="1">
      <alignment vertical="center"/>
    </xf>
    <xf numFmtId="10" fontId="21" fillId="2" borderId="0" xfId="8" applyNumberFormat="1" applyFont="1" applyFill="1" applyAlignment="1">
      <alignment horizontal="right" vertical="center"/>
    </xf>
    <xf numFmtId="10" fontId="19" fillId="5" borderId="17" xfId="8" applyNumberFormat="1" applyFont="1" applyFill="1" applyBorder="1" applyAlignment="1">
      <alignment horizontal="right" vertical="center" indent="1"/>
    </xf>
    <xf numFmtId="168" fontId="21" fillId="2" borderId="1" xfId="2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left" vertical="center" wrapText="1" readingOrder="1"/>
    </xf>
    <xf numFmtId="0" fontId="26" fillId="2" borderId="0" xfId="0" applyFont="1" applyFill="1" applyBorder="1" applyAlignment="1">
      <alignment horizontal="right" vertical="center" wrapText="1" readingOrder="1"/>
    </xf>
    <xf numFmtId="49" fontId="17" fillId="2" borderId="0" xfId="28" applyNumberFormat="1" applyFont="1" applyFill="1" applyAlignment="1">
      <alignment horizontal="center" vertical="center"/>
    </xf>
    <xf numFmtId="174" fontId="15" fillId="2" borderId="0" xfId="28" applyNumberFormat="1" applyFont="1" applyFill="1"/>
    <xf numFmtId="174" fontId="15" fillId="2" borderId="0" xfId="30" applyNumberFormat="1" applyFont="1" applyFill="1"/>
    <xf numFmtId="174" fontId="15" fillId="2" borderId="0" xfId="30" applyNumberFormat="1" applyFont="1" applyFill="1" applyAlignment="1">
      <alignment horizontal="right"/>
    </xf>
    <xf numFmtId="182" fontId="15" fillId="2" borderId="0" xfId="28" applyNumberFormat="1" applyFont="1" applyFill="1" applyAlignment="1">
      <alignment horizontal="left" vertical="top" wrapText="1"/>
    </xf>
    <xf numFmtId="0" fontId="18" fillId="2" borderId="0" xfId="20" applyFont="1" applyFill="1" applyAlignment="1">
      <alignment vertical="center"/>
    </xf>
    <xf numFmtId="10" fontId="21" fillId="5" borderId="5" xfId="8" applyNumberFormat="1" applyFont="1" applyFill="1" applyBorder="1" applyAlignment="1">
      <alignment horizontal="right" vertical="center" indent="1"/>
    </xf>
    <xf numFmtId="0" fontId="19" fillId="4" borderId="0" xfId="1" applyFont="1" applyFill="1" applyAlignment="1">
      <alignment vertical="center"/>
    </xf>
    <xf numFmtId="185" fontId="21" fillId="5" borderId="5" xfId="20" applyNumberFormat="1" applyFont="1" applyFill="1" applyBorder="1" applyAlignment="1">
      <alignment horizontal="right" vertical="center" indent="1"/>
    </xf>
    <xf numFmtId="185" fontId="21" fillId="2" borderId="5" xfId="20" applyNumberFormat="1" applyFont="1" applyFill="1" applyBorder="1" applyAlignment="1">
      <alignment horizontal="right" vertical="center" indent="1"/>
    </xf>
    <xf numFmtId="172" fontId="19" fillId="5" borderId="5" xfId="20" applyNumberFormat="1" applyFont="1" applyFill="1" applyBorder="1" applyAlignment="1">
      <alignment horizontal="right" vertical="center" wrapText="1" indent="1"/>
    </xf>
    <xf numFmtId="168" fontId="21" fillId="2" borderId="23" xfId="20" applyNumberFormat="1" applyFont="1" applyFill="1" applyBorder="1" applyAlignment="1">
      <alignment horizontal="right" vertical="center"/>
    </xf>
    <xf numFmtId="176" fontId="15" fillId="2" borderId="23" xfId="0" applyNumberFormat="1" applyFont="1" applyFill="1" applyBorder="1" applyAlignment="1">
      <alignment horizontal="right" vertical="center" indent="1"/>
    </xf>
    <xf numFmtId="0" fontId="18" fillId="2" borderId="28" xfId="20" applyFont="1" applyFill="1" applyBorder="1" applyAlignment="1">
      <alignment vertical="center"/>
    </xf>
    <xf numFmtId="0" fontId="21" fillId="2" borderId="29" xfId="20" applyFont="1" applyFill="1" applyBorder="1" applyAlignment="1">
      <alignment horizontal="left" vertical="center" indent="1"/>
    </xf>
    <xf numFmtId="0" fontId="21" fillId="2" borderId="12" xfId="20" applyFont="1" applyFill="1" applyBorder="1" applyAlignment="1">
      <alignment horizontal="left" vertical="center" indent="1"/>
    </xf>
    <xf numFmtId="0" fontId="18" fillId="2" borderId="6" xfId="20" applyFont="1" applyFill="1" applyBorder="1" applyAlignment="1">
      <alignment vertical="center"/>
    </xf>
    <xf numFmtId="170" fontId="18" fillId="7" borderId="5" xfId="8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right" vertical="center" indent="1"/>
    </xf>
    <xf numFmtId="0" fontId="21" fillId="2" borderId="0" xfId="14" applyFont="1" applyFill="1" applyAlignment="1">
      <alignment horizontal="left"/>
    </xf>
    <xf numFmtId="182" fontId="19" fillId="14" borderId="0" xfId="14" applyNumberFormat="1" applyFont="1" applyFill="1" applyAlignment="1">
      <alignment horizontal="left" vertical="top" wrapText="1"/>
    </xf>
    <xf numFmtId="0" fontId="18" fillId="7" borderId="5" xfId="18" applyFont="1" applyFill="1" applyBorder="1" applyAlignment="1">
      <alignment horizontal="center" vertical="center" wrapText="1"/>
    </xf>
    <xf numFmtId="0" fontId="21" fillId="2" borderId="0" xfId="14" applyFont="1" applyFill="1"/>
    <xf numFmtId="0" fontId="21" fillId="2" borderId="0" xfId="6" applyFont="1" applyFill="1"/>
    <xf numFmtId="182" fontId="26" fillId="4" borderId="0" xfId="1" applyNumberFormat="1" applyFont="1" applyFill="1" applyAlignment="1">
      <alignment horizontal="left"/>
    </xf>
    <xf numFmtId="190" fontId="19" fillId="5" borderId="5" xfId="20" applyNumberFormat="1" applyFont="1" applyFill="1" applyBorder="1" applyAlignment="1">
      <alignment horizontal="right" vertical="center" indent="1"/>
    </xf>
    <xf numFmtId="189" fontId="19" fillId="5" borderId="5" xfId="20" applyNumberFormat="1" applyFont="1" applyFill="1" applyBorder="1" applyAlignment="1">
      <alignment horizontal="right" vertical="center" indent="1"/>
    </xf>
    <xf numFmtId="190" fontId="21" fillId="2" borderId="5" xfId="20" applyNumberFormat="1" applyFont="1" applyFill="1" applyBorder="1" applyAlignment="1">
      <alignment horizontal="right" vertical="center" indent="1"/>
    </xf>
    <xf numFmtId="189" fontId="21" fillId="2" borderId="5" xfId="20" applyNumberFormat="1" applyFont="1" applyFill="1" applyBorder="1" applyAlignment="1">
      <alignment horizontal="right" vertical="center" indent="1"/>
    </xf>
    <xf numFmtId="183" fontId="21" fillId="2" borderId="23" xfId="20" applyNumberFormat="1" applyFont="1" applyFill="1" applyBorder="1" applyAlignment="1">
      <alignment horizontal="left" vertical="center" indent="1"/>
    </xf>
    <xf numFmtId="183" fontId="15" fillId="2" borderId="23" xfId="0" applyNumberFormat="1" applyFont="1" applyFill="1" applyBorder="1" applyAlignment="1">
      <alignment horizontal="right" vertical="center" indent="1"/>
    </xf>
    <xf numFmtId="187" fontId="16" fillId="5" borderId="5" xfId="0" applyNumberFormat="1" applyFont="1" applyFill="1" applyBorder="1" applyAlignment="1">
      <alignment horizontal="right" vertical="center" indent="1"/>
    </xf>
    <xf numFmtId="187" fontId="15" fillId="2" borderId="5" xfId="0" applyNumberFormat="1" applyFont="1" applyFill="1" applyBorder="1" applyAlignment="1">
      <alignment horizontal="right" vertical="center" indent="1"/>
    </xf>
    <xf numFmtId="0" fontId="26" fillId="2" borderId="37" xfId="1" applyFont="1" applyFill="1" applyBorder="1"/>
    <xf numFmtId="182" fontId="16" fillId="2" borderId="0" xfId="0" applyNumberFormat="1" applyFont="1" applyFill="1" applyAlignment="1">
      <alignment vertical="top" wrapText="1"/>
    </xf>
    <xf numFmtId="186" fontId="16" fillId="5" borderId="5" xfId="0" applyNumberFormat="1" applyFont="1" applyFill="1" applyBorder="1" applyAlignment="1">
      <alignment horizontal="right" vertical="center" indent="1"/>
    </xf>
    <xf numFmtId="186" fontId="16" fillId="6" borderId="5" xfId="0" applyNumberFormat="1" applyFont="1" applyFill="1" applyBorder="1" applyAlignment="1">
      <alignment horizontal="right" vertical="center" indent="1"/>
    </xf>
    <xf numFmtId="168" fontId="21" fillId="5" borderId="5" xfId="20" applyNumberFormat="1" applyFont="1" applyFill="1" applyBorder="1" applyAlignment="1">
      <alignment horizontal="right" vertical="center"/>
    </xf>
    <xf numFmtId="168" fontId="21" fillId="2" borderId="5" xfId="20" applyNumberFormat="1" applyFont="1" applyFill="1" applyBorder="1" applyAlignment="1">
      <alignment horizontal="right" vertical="center"/>
    </xf>
    <xf numFmtId="176" fontId="15" fillId="2" borderId="5" xfId="0" applyNumberFormat="1" applyFont="1" applyFill="1" applyBorder="1" applyAlignment="1">
      <alignment horizontal="right" vertical="center" indent="1"/>
    </xf>
    <xf numFmtId="0" fontId="19" fillId="5" borderId="5" xfId="20" applyFont="1" applyFill="1" applyBorder="1" applyAlignment="1">
      <alignment horizontal="left" vertical="center" indent="1"/>
    </xf>
    <xf numFmtId="177" fontId="19" fillId="6" borderId="5" xfId="20" applyNumberFormat="1" applyFont="1" applyFill="1" applyBorder="1" applyAlignment="1">
      <alignment horizontal="right" vertical="center"/>
    </xf>
    <xf numFmtId="177" fontId="19" fillId="5" borderId="5" xfId="20" applyNumberFormat="1" applyFont="1" applyFill="1" applyBorder="1" applyAlignment="1">
      <alignment horizontal="right" vertical="center"/>
    </xf>
    <xf numFmtId="176" fontId="16" fillId="5" borderId="5" xfId="0" applyNumberFormat="1" applyFont="1" applyFill="1" applyBorder="1" applyAlignment="1">
      <alignment horizontal="right" vertical="center" indent="1"/>
    </xf>
    <xf numFmtId="177" fontId="21" fillId="5" borderId="5" xfId="20" applyNumberFormat="1" applyFont="1" applyFill="1" applyBorder="1" applyAlignment="1">
      <alignment horizontal="right" vertical="center" indent="1"/>
    </xf>
    <xf numFmtId="177" fontId="21" fillId="2" borderId="5" xfId="20" applyNumberFormat="1" applyFont="1" applyFill="1" applyBorder="1" applyAlignment="1">
      <alignment horizontal="right" vertical="center" indent="1"/>
    </xf>
    <xf numFmtId="181" fontId="15" fillId="2" borderId="5" xfId="0" applyNumberFormat="1" applyFont="1" applyFill="1" applyBorder="1" applyAlignment="1">
      <alignment horizontal="right" vertical="center"/>
    </xf>
    <xf numFmtId="180" fontId="19" fillId="6" borderId="5" xfId="20" applyNumberFormat="1" applyFont="1" applyFill="1" applyBorder="1" applyAlignment="1">
      <alignment horizontal="right" vertical="center"/>
    </xf>
    <xf numFmtId="180" fontId="19" fillId="5" borderId="5" xfId="20" applyNumberFormat="1" applyFont="1" applyFill="1" applyBorder="1" applyAlignment="1">
      <alignment horizontal="right" vertical="center"/>
    </xf>
    <xf numFmtId="181" fontId="16" fillId="5" borderId="5" xfId="0" applyNumberFormat="1" applyFont="1" applyFill="1" applyBorder="1" applyAlignment="1">
      <alignment horizontal="right" vertical="center"/>
    </xf>
    <xf numFmtId="182" fontId="21" fillId="4" borderId="0" xfId="1" applyNumberFormat="1" applyFont="1" applyFill="1" applyAlignment="1">
      <alignment horizontal="left" vertical="top"/>
    </xf>
    <xf numFmtId="0" fontId="19" fillId="5" borderId="17" xfId="20" applyFont="1" applyFill="1" applyBorder="1" applyAlignment="1">
      <alignment horizontal="left" vertical="center" indent="1"/>
    </xf>
    <xf numFmtId="180" fontId="19" fillId="6" borderId="17" xfId="20" applyNumberFormat="1" applyFont="1" applyFill="1" applyBorder="1" applyAlignment="1">
      <alignment horizontal="right" vertical="center"/>
    </xf>
    <xf numFmtId="180" fontId="19" fillId="5" borderId="17" xfId="20" applyNumberFormat="1" applyFont="1" applyFill="1" applyBorder="1" applyAlignment="1">
      <alignment horizontal="right" vertical="center"/>
    </xf>
    <xf numFmtId="181" fontId="16" fillId="5" borderId="17" xfId="0" applyNumberFormat="1" applyFont="1" applyFill="1" applyBorder="1" applyAlignment="1">
      <alignment horizontal="right" vertical="center"/>
    </xf>
    <xf numFmtId="0" fontId="21" fillId="2" borderId="17" xfId="20" applyFont="1" applyFill="1" applyBorder="1" applyAlignment="1">
      <alignment horizontal="left" vertical="center" wrapText="1" indent="1"/>
    </xf>
    <xf numFmtId="177" fontId="21" fillId="5" borderId="17" xfId="20" applyNumberFormat="1" applyFont="1" applyFill="1" applyBorder="1" applyAlignment="1">
      <alignment horizontal="right" vertical="center" indent="1"/>
    </xf>
    <xf numFmtId="37" fontId="21" fillId="2" borderId="17" xfId="20" applyNumberFormat="1" applyFont="1" applyFill="1" applyBorder="1" applyAlignment="1">
      <alignment horizontal="right" vertical="center" indent="1"/>
    </xf>
    <xf numFmtId="181" fontId="15" fillId="2" borderId="17" xfId="0" applyNumberFormat="1" applyFont="1" applyFill="1" applyBorder="1" applyAlignment="1">
      <alignment horizontal="right" vertical="center"/>
    </xf>
    <xf numFmtId="191" fontId="15" fillId="2" borderId="5" xfId="0" applyNumberFormat="1" applyFont="1" applyFill="1" applyBorder="1" applyAlignment="1">
      <alignment horizontal="right" vertical="center" indent="1"/>
    </xf>
    <xf numFmtId="191" fontId="16" fillId="5" borderId="5" xfId="0" applyNumberFormat="1" applyFont="1" applyFill="1" applyBorder="1" applyAlignment="1">
      <alignment horizontal="right" vertical="center" indent="1"/>
    </xf>
    <xf numFmtId="191" fontId="15" fillId="5" borderId="5" xfId="0" applyNumberFormat="1" applyFont="1" applyFill="1" applyBorder="1" applyAlignment="1">
      <alignment horizontal="right" vertical="center" indent="1"/>
    </xf>
    <xf numFmtId="182" fontId="19" fillId="2" borderId="0" xfId="20" applyNumberFormat="1" applyFont="1" applyFill="1" applyAlignment="1">
      <alignment horizontal="left" vertical="center"/>
    </xf>
    <xf numFmtId="182" fontId="11" fillId="13" borderId="0" xfId="33" applyNumberFormat="1" applyFill="1" applyAlignment="1">
      <alignment horizontal="left" vertical="center"/>
    </xf>
    <xf numFmtId="0" fontId="11" fillId="2" borderId="0" xfId="33" applyFill="1" applyAlignment="1">
      <alignment vertical="center"/>
    </xf>
    <xf numFmtId="49" fontId="21" fillId="2" borderId="17" xfId="18" applyNumberFormat="1" applyFont="1" applyFill="1" applyBorder="1" applyAlignment="1">
      <alignment horizontal="right" vertical="center" indent="1"/>
    </xf>
    <xf numFmtId="0" fontId="21" fillId="2" borderId="0" xfId="18" applyFont="1" applyFill="1" applyBorder="1" applyAlignment="1">
      <alignment horizontal="left" vertical="center" indent="1"/>
    </xf>
    <xf numFmtId="0" fontId="21" fillId="2" borderId="17" xfId="18" applyFont="1" applyFill="1" applyBorder="1" applyAlignment="1">
      <alignment vertical="center"/>
    </xf>
    <xf numFmtId="0" fontId="26" fillId="4" borderId="0" xfId="1" applyFont="1" applyFill="1" applyAlignment="1">
      <alignment horizontal="center" wrapText="1"/>
    </xf>
    <xf numFmtId="175" fontId="26" fillId="2" borderId="0" xfId="1" applyNumberFormat="1" applyFont="1" applyFill="1" applyAlignment="1">
      <alignment vertical="center" wrapText="1"/>
    </xf>
    <xf numFmtId="0" fontId="26" fillId="4" borderId="2" xfId="1" applyFont="1" applyFill="1" applyBorder="1" applyAlignment="1">
      <alignment horizontal="center" wrapText="1"/>
    </xf>
    <xf numFmtId="175" fontId="26" fillId="2" borderId="0" xfId="1" applyNumberFormat="1" applyFont="1" applyFill="1" applyAlignment="1">
      <alignment horizontal="left" vertical="center"/>
    </xf>
    <xf numFmtId="182" fontId="26" fillId="4" borderId="0" xfId="1" applyNumberFormat="1" applyFont="1" applyFill="1" applyAlignment="1">
      <alignment horizontal="left" wrapText="1"/>
    </xf>
    <xf numFmtId="182" fontId="15" fillId="0" borderId="0" xfId="0" applyNumberFormat="1" applyFont="1" applyAlignment="1">
      <alignment wrapText="1"/>
    </xf>
    <xf numFmtId="0" fontId="26" fillId="4" borderId="0" xfId="1" applyFont="1" applyFill="1" applyAlignment="1">
      <alignment horizontal="center"/>
    </xf>
    <xf numFmtId="0" fontId="26" fillId="4" borderId="2" xfId="1" applyFont="1" applyFill="1" applyBorder="1" applyAlignment="1">
      <alignment horizontal="center"/>
    </xf>
    <xf numFmtId="184" fontId="21" fillId="2" borderId="0" xfId="18" applyNumberFormat="1" applyFont="1" applyFill="1" applyAlignment="1">
      <alignment horizontal="center" vertical="center"/>
    </xf>
    <xf numFmtId="192" fontId="21" fillId="2" borderId="0" xfId="18" applyNumberFormat="1" applyFont="1" applyFill="1" applyAlignment="1">
      <alignment horizontal="center" vertical="center"/>
    </xf>
    <xf numFmtId="184" fontId="21" fillId="2" borderId="24" xfId="18" applyNumberFormat="1" applyFont="1" applyFill="1" applyBorder="1" applyAlignment="1">
      <alignment horizontal="center" vertical="center"/>
    </xf>
    <xf numFmtId="184" fontId="21" fillId="2" borderId="27" xfId="18" applyNumberFormat="1" applyFont="1" applyFill="1" applyBorder="1" applyAlignment="1">
      <alignment horizontal="center" vertical="center"/>
    </xf>
    <xf numFmtId="0" fontId="21" fillId="2" borderId="24" xfId="18" applyFont="1" applyFill="1" applyBorder="1" applyAlignment="1">
      <alignment horizontal="center" vertical="center"/>
    </xf>
    <xf numFmtId="0" fontId="21" fillId="2" borderId="27" xfId="18" applyFont="1" applyFill="1" applyBorder="1" applyAlignment="1">
      <alignment horizontal="center" vertical="center"/>
    </xf>
    <xf numFmtId="0" fontId="17" fillId="10" borderId="24" xfId="1" applyFont="1" applyFill="1" applyBorder="1" applyAlignment="1">
      <alignment horizontal="center" vertical="center"/>
    </xf>
    <xf numFmtId="0" fontId="17" fillId="10" borderId="27" xfId="1" applyFont="1" applyFill="1" applyBorder="1" applyAlignment="1">
      <alignment horizontal="center" vertical="center"/>
    </xf>
    <xf numFmtId="184" fontId="21" fillId="2" borderId="35" xfId="18" applyNumberFormat="1" applyFont="1" applyFill="1" applyBorder="1" applyAlignment="1">
      <alignment horizontal="right" vertical="center" indent="1"/>
    </xf>
    <xf numFmtId="9" fontId="21" fillId="2" borderId="35" xfId="8" applyFont="1" applyFill="1" applyBorder="1" applyAlignment="1">
      <alignment horizontal="right" vertical="center" indent="1"/>
    </xf>
    <xf numFmtId="10" fontId="21" fillId="2" borderId="35" xfId="8" applyNumberFormat="1" applyFont="1" applyFill="1" applyBorder="1" applyAlignment="1">
      <alignment horizontal="right" vertical="center" indent="1"/>
    </xf>
    <xf numFmtId="184" fontId="21" fillId="2" borderId="35" xfId="18" applyNumberFormat="1" applyFont="1" applyFill="1" applyBorder="1" applyAlignment="1">
      <alignment horizontal="left" vertical="center" indent="1"/>
    </xf>
  </cellXfs>
  <cellStyles count="36">
    <cellStyle name="20% - Énfasis1" xfId="35" builtinId="30"/>
    <cellStyle name="Comma 2" xfId="2" xr:uid="{037747A1-6660-5B4B-ADC0-6E8C49D716AB}"/>
    <cellStyle name="Comma 3" xfId="30" xr:uid="{3583D331-D3BC-4D87-B4FF-94D11C9AB4C9}"/>
    <cellStyle name="Hipervínculo" xfId="33" builtinId="8"/>
    <cellStyle name="Millares" xfId="32" builtinId="3"/>
    <cellStyle name="Millares 2" xfId="11" xr:uid="{E508A00C-D467-48B5-8DF3-8AD9C7A71D47}"/>
    <cellStyle name="Millares 3" xfId="5" xr:uid="{087E7D2F-D3CE-5941-A533-804F741E0697}"/>
    <cellStyle name="Neutral" xfId="34" builtinId="28"/>
    <cellStyle name="Normal" xfId="0" builtinId="0"/>
    <cellStyle name="Normal 10" xfId="28" xr:uid="{5B3095A3-35DC-4ADF-A457-F3DF0061752E}"/>
    <cellStyle name="Normal 2" xfId="1" xr:uid="{072DF28D-B87C-3E44-A55E-015E9EB94824}"/>
    <cellStyle name="Normal 2 2" xfId="9" xr:uid="{C25A4104-E9F4-474A-83A0-75535DF8D29E}"/>
    <cellStyle name="Normal 2 2 2" xfId="24" xr:uid="{A3B691DA-6072-400E-BCAA-882D0F3CE4BD}"/>
    <cellStyle name="Normal 2 3" xfId="20" xr:uid="{636D8C37-5FD9-431B-A2D4-6BC868AAF954}"/>
    <cellStyle name="Normal 2 4" xfId="22" xr:uid="{A6568FBC-EE6D-46A2-8569-3C8C36EA4DD8}"/>
    <cellStyle name="Normal 3" xfId="4" xr:uid="{5401839D-A5E4-4947-8BCB-A0A2B7CF2B9B}"/>
    <cellStyle name="Normal 4" xfId="6" xr:uid="{487F490C-9586-469A-9EB7-B38F81EDAC1B}"/>
    <cellStyle name="Normal 4 2" xfId="12" xr:uid="{EDCC2F90-4242-4B7D-B594-84C2EBE2AD52}"/>
    <cellStyle name="Normal 5" xfId="7" xr:uid="{1A66B902-4524-4790-931C-CE6EB3FB1B57}"/>
    <cellStyle name="Normal 6" xfId="14" xr:uid="{3C0D4BD1-457E-43BE-838B-5A5870EA9885}"/>
    <cellStyle name="Normal 6 2" xfId="21" xr:uid="{EB8C5F77-6873-4873-B3A5-9E3CFF7C44B7}"/>
    <cellStyle name="Normal 7" xfId="16" xr:uid="{25DD4FB9-74B3-4738-970A-D8CF39E72C94}"/>
    <cellStyle name="Normal 8" xfId="18" xr:uid="{57283CF4-5DD2-4D62-8329-DE3630259106}"/>
    <cellStyle name="Normal 9" xfId="26" xr:uid="{8102108D-9916-4CB8-B41E-BEFAF2885FC2}"/>
    <cellStyle name="Per cent 2" xfId="3" xr:uid="{D56753D0-B802-5845-91F3-CBADDFA81D6F}"/>
    <cellStyle name="Percent 2" xfId="19" xr:uid="{1327EE72-12A1-40F5-ADC6-58421C131FC7}"/>
    <cellStyle name="Percent 3" xfId="25" xr:uid="{86CB0F03-2DD8-443D-B332-A71A7AB7E1BA}"/>
    <cellStyle name="Percent 4" xfId="29" xr:uid="{360AC89E-6228-43F3-9C36-90CA6207CB1B}"/>
    <cellStyle name="Percent 5" xfId="31" xr:uid="{0E4B7C20-1250-4049-A7F3-EF90BD22BE90}"/>
    <cellStyle name="Porcentaje" xfId="8" builtinId="5"/>
    <cellStyle name="Porcentaje 2" xfId="10" xr:uid="{9DFC05AB-C9E7-4888-A7A1-3F297A7A482E}"/>
    <cellStyle name="Porcentaje 2 2" xfId="23" xr:uid="{0903D9D5-7736-42FE-AAF9-CCDC6230410D}"/>
    <cellStyle name="Porcentaje 2 3" xfId="27" xr:uid="{B21D4517-DF65-494A-8C08-0F0DBD8A4C6A}"/>
    <cellStyle name="Porcentaje 3" xfId="13" xr:uid="{80A130DE-7F92-4D02-8231-5F2DA9198B04}"/>
    <cellStyle name="Porcentaje 4" xfId="15" xr:uid="{C7E64A62-667C-4073-B93E-0DC5B92543DE}"/>
    <cellStyle name="Porcentaje 5" xfId="17" xr:uid="{03D7EA23-FC90-410E-811C-76EBCC754C95}"/>
  </cellStyles>
  <dxfs count="25"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2E5"/>
      <color rgb="FFF9F9F9"/>
      <color rgb="FFFFF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347113</xdr:rowOff>
    </xdr:from>
    <xdr:to>
      <xdr:col>2</xdr:col>
      <xdr:colOff>1076325</xdr:colOff>
      <xdr:row>1</xdr:row>
      <xdr:rowOff>6315</xdr:rowOff>
    </xdr:to>
    <xdr:pic>
      <xdr:nvPicPr>
        <xdr:cNvPr id="14" name="Graphic 17">
          <a:extLst>
            <a:ext uri="{FF2B5EF4-FFF2-40B4-BE49-F238E27FC236}">
              <a16:creationId xmlns:a16="http://schemas.microsoft.com/office/drawing/2014/main" id="{643057F6-DB18-DC4B-A8AE-85576097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4850" y="347113"/>
          <a:ext cx="1762125" cy="706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</xdr:row>
      <xdr:rowOff>122464</xdr:rowOff>
    </xdr:from>
    <xdr:to>
      <xdr:col>6</xdr:col>
      <xdr:colOff>1</xdr:colOff>
      <xdr:row>2</xdr:row>
      <xdr:rowOff>234480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A069898-BB7D-286A-883A-5B01DB63D36B}"/>
            </a:ext>
          </a:extLst>
        </xdr:cNvPr>
        <xdr:cNvGrpSpPr/>
      </xdr:nvGrpSpPr>
      <xdr:grpSpPr>
        <a:xfrm>
          <a:off x="9307287" y="630464"/>
          <a:ext cx="8418285" cy="493016"/>
          <a:chOff x="6106583" y="1882270"/>
          <a:chExt cx="6241961" cy="493016"/>
        </a:xfrm>
      </xdr:grpSpPr>
      <xdr:sp macro="" textlink="">
        <xdr:nvSpPr>
          <xdr:cNvPr id="5" name="Graphic 8">
            <a:extLst>
              <a:ext uri="{FF2B5EF4-FFF2-40B4-BE49-F238E27FC236}">
                <a16:creationId xmlns:a16="http://schemas.microsoft.com/office/drawing/2014/main" id="{D2D7CF24-6CE3-9E40-1031-6AA61B12C9EA}"/>
              </a:ext>
            </a:extLst>
          </xdr:cNvPr>
          <xdr:cNvSpPr/>
        </xdr:nvSpPr>
        <xdr:spPr>
          <a:xfrm>
            <a:off x="6106583" y="2236476"/>
            <a:ext cx="6241961" cy="138810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5E5CAD5F-7A0A-21FF-62C4-D3D8702AD5DA}"/>
              </a:ext>
            </a:extLst>
          </xdr:cNvPr>
          <xdr:cNvSpPr txBox="1"/>
        </xdr:nvSpPr>
        <xdr:spPr>
          <a:xfrm>
            <a:off x="6106583" y="1882270"/>
            <a:ext cx="6241961" cy="30777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122464</xdr:rowOff>
    </xdr:from>
    <xdr:to>
      <xdr:col>6</xdr:col>
      <xdr:colOff>0</xdr:colOff>
      <xdr:row>2</xdr:row>
      <xdr:rowOff>234480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05BE688-DD3D-4629-9970-ED57256DFBEB}"/>
            </a:ext>
          </a:extLst>
        </xdr:cNvPr>
        <xdr:cNvGrpSpPr/>
      </xdr:nvGrpSpPr>
      <xdr:grpSpPr>
        <a:xfrm>
          <a:off x="9307286" y="630464"/>
          <a:ext cx="8418285" cy="493016"/>
          <a:chOff x="6106583" y="1882270"/>
          <a:chExt cx="6241961" cy="493016"/>
        </a:xfrm>
      </xdr:grpSpPr>
      <xdr:sp macro="" textlink="">
        <xdr:nvSpPr>
          <xdr:cNvPr id="6" name="Graphic 8">
            <a:extLst>
              <a:ext uri="{FF2B5EF4-FFF2-40B4-BE49-F238E27FC236}">
                <a16:creationId xmlns:a16="http://schemas.microsoft.com/office/drawing/2014/main" id="{C6C4B3EC-86F3-1618-34DA-4F94DB398E8C}"/>
              </a:ext>
            </a:extLst>
          </xdr:cNvPr>
          <xdr:cNvSpPr/>
        </xdr:nvSpPr>
        <xdr:spPr>
          <a:xfrm>
            <a:off x="6106583" y="2236476"/>
            <a:ext cx="6241961" cy="138810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453826A7-7BD2-2BA4-42ED-6E14354C7199}"/>
              </a:ext>
            </a:extLst>
          </xdr:cNvPr>
          <xdr:cNvSpPr txBox="1"/>
        </xdr:nvSpPr>
        <xdr:spPr>
          <a:xfrm>
            <a:off x="6106583" y="1882270"/>
            <a:ext cx="6241961" cy="30777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108857</xdr:rowOff>
    </xdr:from>
    <xdr:to>
      <xdr:col>6</xdr:col>
      <xdr:colOff>0</xdr:colOff>
      <xdr:row>2</xdr:row>
      <xdr:rowOff>220873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DA715CE-7B3F-400E-941B-4D8B233F2EA7}"/>
            </a:ext>
          </a:extLst>
        </xdr:cNvPr>
        <xdr:cNvGrpSpPr/>
      </xdr:nvGrpSpPr>
      <xdr:grpSpPr>
        <a:xfrm>
          <a:off x="8545286" y="616857"/>
          <a:ext cx="8418285" cy="493016"/>
          <a:chOff x="6106583" y="1882270"/>
          <a:chExt cx="6241961" cy="493016"/>
        </a:xfrm>
      </xdr:grpSpPr>
      <xdr:sp macro="" textlink="">
        <xdr:nvSpPr>
          <xdr:cNvPr id="3" name="Graphic 8">
            <a:extLst>
              <a:ext uri="{FF2B5EF4-FFF2-40B4-BE49-F238E27FC236}">
                <a16:creationId xmlns:a16="http://schemas.microsoft.com/office/drawing/2014/main" id="{9159EC30-1B7F-B469-06FD-C02290F2C9C1}"/>
              </a:ext>
            </a:extLst>
          </xdr:cNvPr>
          <xdr:cNvSpPr/>
        </xdr:nvSpPr>
        <xdr:spPr>
          <a:xfrm>
            <a:off x="6106583" y="2236476"/>
            <a:ext cx="6241961" cy="138810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47294EE-FCD4-9C74-589F-C22FAF2A4982}"/>
              </a:ext>
            </a:extLst>
          </xdr:cNvPr>
          <xdr:cNvSpPr txBox="1"/>
        </xdr:nvSpPr>
        <xdr:spPr>
          <a:xfrm>
            <a:off x="6106583" y="1882270"/>
            <a:ext cx="6241961" cy="30777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149678</xdr:rowOff>
    </xdr:from>
    <xdr:to>
      <xdr:col>6</xdr:col>
      <xdr:colOff>0</xdr:colOff>
      <xdr:row>2</xdr:row>
      <xdr:rowOff>261694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417556D-15AC-4AC2-A107-2F20596D772D}"/>
            </a:ext>
          </a:extLst>
        </xdr:cNvPr>
        <xdr:cNvGrpSpPr/>
      </xdr:nvGrpSpPr>
      <xdr:grpSpPr>
        <a:xfrm>
          <a:off x="8545286" y="657678"/>
          <a:ext cx="8418285" cy="493016"/>
          <a:chOff x="6106583" y="1882270"/>
          <a:chExt cx="6241961" cy="493016"/>
        </a:xfrm>
      </xdr:grpSpPr>
      <xdr:sp macro="" textlink="">
        <xdr:nvSpPr>
          <xdr:cNvPr id="3" name="Graphic 8">
            <a:extLst>
              <a:ext uri="{FF2B5EF4-FFF2-40B4-BE49-F238E27FC236}">
                <a16:creationId xmlns:a16="http://schemas.microsoft.com/office/drawing/2014/main" id="{8BB3FC41-BADC-48A9-EAD8-3DE2B9F79273}"/>
              </a:ext>
            </a:extLst>
          </xdr:cNvPr>
          <xdr:cNvSpPr/>
        </xdr:nvSpPr>
        <xdr:spPr>
          <a:xfrm>
            <a:off x="6106583" y="2236476"/>
            <a:ext cx="6241961" cy="138810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104A3C7-8426-FAE5-84F2-FA08CED997CC}"/>
              </a:ext>
            </a:extLst>
          </xdr:cNvPr>
          <xdr:cNvSpPr txBox="1"/>
        </xdr:nvSpPr>
        <xdr:spPr>
          <a:xfrm>
            <a:off x="6106583" y="1882270"/>
            <a:ext cx="6241961" cy="30777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19480890</xdr:colOff>
      <xdr:row>0</xdr:row>
      <xdr:rowOff>322038</xdr:rowOff>
    </xdr:from>
    <xdr:to>
      <xdr:col>4</xdr:col>
      <xdr:colOff>163286</xdr:colOff>
      <xdr:row>1</xdr:row>
      <xdr:rowOff>399145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1116EAC-485C-4209-AC84-3C8C4BB0B132}"/>
            </a:ext>
          </a:extLst>
        </xdr:cNvPr>
        <xdr:cNvGrpSpPr/>
      </xdr:nvGrpSpPr>
      <xdr:grpSpPr>
        <a:xfrm>
          <a:off x="21059319" y="322038"/>
          <a:ext cx="4376967" cy="585107"/>
          <a:chOff x="8390331" y="1810360"/>
          <a:chExt cx="4111601" cy="579772"/>
        </a:xfrm>
      </xdr:grpSpPr>
      <xdr:sp macro="" textlink="">
        <xdr:nvSpPr>
          <xdr:cNvPr id="3" name="Graphic 8">
            <a:extLst>
              <a:ext uri="{FF2B5EF4-FFF2-40B4-BE49-F238E27FC236}">
                <a16:creationId xmlns:a16="http://schemas.microsoft.com/office/drawing/2014/main" id="{2248E6EC-3E35-1712-B5F5-449E14246F5A}"/>
              </a:ext>
            </a:extLst>
          </xdr:cNvPr>
          <xdr:cNvSpPr/>
        </xdr:nvSpPr>
        <xdr:spPr>
          <a:xfrm>
            <a:off x="8428679" y="2264289"/>
            <a:ext cx="3936910" cy="125843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D5D507E-9DAD-BBD5-4C69-A38EF76BE32D}"/>
              </a:ext>
            </a:extLst>
          </xdr:cNvPr>
          <xdr:cNvSpPr txBox="1"/>
        </xdr:nvSpPr>
        <xdr:spPr>
          <a:xfrm>
            <a:off x="8390331" y="1810360"/>
            <a:ext cx="4111601" cy="30865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33133</xdr:colOff>
      <xdr:row>1</xdr:row>
      <xdr:rowOff>496956</xdr:rowOff>
    </xdr:from>
    <xdr:to>
      <xdr:col>8</xdr:col>
      <xdr:colOff>33134</xdr:colOff>
      <xdr:row>2</xdr:row>
      <xdr:rowOff>484733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DC9C581-90D7-477B-B9ED-C7E51963D4A0}"/>
            </a:ext>
          </a:extLst>
        </xdr:cNvPr>
        <xdr:cNvGrpSpPr/>
      </xdr:nvGrpSpPr>
      <xdr:grpSpPr>
        <a:xfrm>
          <a:off x="4575251" y="1004956"/>
          <a:ext cx="10638118" cy="495777"/>
          <a:chOff x="6101805" y="1882270"/>
          <a:chExt cx="6246740" cy="493016"/>
        </a:xfrm>
      </xdr:grpSpPr>
      <xdr:sp macro="" textlink="">
        <xdr:nvSpPr>
          <xdr:cNvPr id="3" name="Graphic 8">
            <a:extLst>
              <a:ext uri="{FF2B5EF4-FFF2-40B4-BE49-F238E27FC236}">
                <a16:creationId xmlns:a16="http://schemas.microsoft.com/office/drawing/2014/main" id="{CB7D2E11-11DA-9AC4-9E2A-CE94A9799A15}"/>
              </a:ext>
            </a:extLst>
          </xdr:cNvPr>
          <xdr:cNvSpPr/>
        </xdr:nvSpPr>
        <xdr:spPr>
          <a:xfrm>
            <a:off x="6101805" y="2236476"/>
            <a:ext cx="6246740" cy="138810"/>
          </a:xfrm>
          <a:custGeom>
            <a:avLst/>
            <a:gdLst>
              <a:gd name="connsiteX0" fmla="*/ 6224544 w 6241961"/>
              <a:gd name="connsiteY0" fmla="*/ 134279 h 138810"/>
              <a:gd name="connsiteX1" fmla="*/ 6224544 w 6241961"/>
              <a:gd name="connsiteY1" fmla="*/ -4532 h 138810"/>
              <a:gd name="connsiteX2" fmla="*/ -17417 w 6241961"/>
              <a:gd name="connsiteY2" fmla="*/ -4532 h 138810"/>
              <a:gd name="connsiteX3" fmla="*/ -17417 w 6241961"/>
              <a:gd name="connsiteY3" fmla="*/ 134279 h 1388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241961" h="138810">
                <a:moveTo>
                  <a:pt x="6224544" y="134279"/>
                </a:moveTo>
                <a:lnTo>
                  <a:pt x="6224544" y="-4532"/>
                </a:lnTo>
                <a:lnTo>
                  <a:pt x="-17417" y="-4532"/>
                </a:lnTo>
                <a:lnTo>
                  <a:pt x="-17417" y="134279"/>
                </a:lnTo>
              </a:path>
            </a:pathLst>
          </a:custGeom>
          <a:noFill/>
          <a:ln w="12700" cap="flat">
            <a:solidFill>
              <a:srgbClr val="102E43"/>
            </a:solidFill>
            <a:prstDash val="solid"/>
            <a:round/>
          </a:ln>
        </xdr:spPr>
        <xdr:txBody>
          <a:bodyPr wrap="square" rtlCol="0" anchor="ctr"/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996D12A-0085-6A98-81EF-3DE43B958302}"/>
              </a:ext>
            </a:extLst>
          </xdr:cNvPr>
          <xdr:cNvSpPr txBox="1"/>
        </xdr:nvSpPr>
        <xdr:spPr>
          <a:xfrm>
            <a:off x="6106583" y="1882270"/>
            <a:ext cx="6241961" cy="30777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wrap="square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1pPr>
            <a:lvl2pPr marL="0" marR="0" indent="457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2pPr>
            <a:lvl3pPr marL="0" marR="0" indent="914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3pPr>
            <a:lvl4pPr marL="0" marR="0" indent="1371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4pPr>
            <a:lvl5pPr marL="0" marR="0" indent="18288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5pPr>
            <a:lvl6pPr marL="0" marR="0" indent="22860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6pPr>
            <a:lvl7pPr marL="0" marR="0" indent="27432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7pPr>
            <a:lvl8pPr marL="0" marR="0" indent="32004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8pPr>
            <a:lvl9pPr marL="0" marR="0" indent="3657600" algn="l" defTabSz="4572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j-lt"/>
                <a:ea typeface="+mj-ea"/>
                <a:cs typeface="+mj-cs"/>
                <a:sym typeface="Calibri"/>
              </a:defRPr>
            </a:lvl9pPr>
          </a:lstStyle>
          <a:p>
            <a:pPr algn="ctr"/>
            <a:r>
              <a:rPr lang="en-US" sz="1400"/>
              <a:t>Thousands of euros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3F87"/>
      </a:accent1>
      <a:accent2>
        <a:srgbClr val="F47B00"/>
      </a:accent2>
      <a:accent3>
        <a:srgbClr val="35A4AF"/>
      </a:accent3>
      <a:accent4>
        <a:srgbClr val="00AFF0"/>
      </a:accent4>
      <a:accent5>
        <a:srgbClr val="833B0C"/>
      </a:accent5>
      <a:accent6>
        <a:srgbClr val="A6A6A6"/>
      </a:accent6>
      <a:hlink>
        <a:srgbClr val="003F87"/>
      </a:hlink>
      <a:folHlink>
        <a:srgbClr val="35A4A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516A-E77F-49F2-A8FA-63170595CB23}">
  <sheetPr codeName="Sheet1"/>
  <dimension ref="A1:F24"/>
  <sheetViews>
    <sheetView showGridLines="0" zoomScaleNormal="100" workbookViewId="0">
      <selection activeCell="F10" sqref="F10"/>
    </sheetView>
  </sheetViews>
  <sheetFormatPr baseColWidth="10" defaultColWidth="10.5" defaultRowHeight="40" customHeight="1"/>
  <cols>
    <col min="1" max="2" width="10.5" style="3"/>
    <col min="3" max="3" width="78.1640625" style="3" bestFit="1" customWidth="1"/>
    <col min="4" max="5" width="10.5" style="3"/>
    <col min="6" max="6" width="61.83203125" style="3" bestFit="1" customWidth="1"/>
    <col min="7" max="16384" width="10.5" style="3"/>
  </cols>
  <sheetData>
    <row r="1" spans="1:6" ht="82.5" customHeight="1"/>
    <row r="2" spans="1:6" ht="25.5" customHeight="1"/>
    <row r="3" spans="1:6" ht="25.5" customHeight="1">
      <c r="B3" s="20" t="s">
        <v>337</v>
      </c>
    </row>
    <row r="4" spans="1:6" ht="13.5" customHeight="1"/>
    <row r="5" spans="1:6" ht="25.5" customHeight="1">
      <c r="B5" s="21" t="s">
        <v>335</v>
      </c>
    </row>
    <row r="6" spans="1:6" ht="25" customHeight="1">
      <c r="A6" s="1"/>
    </row>
    <row r="7" spans="1:6" s="22" customFormat="1" ht="25" customHeight="1">
      <c r="B7" s="19">
        <v>1</v>
      </c>
      <c r="C7" s="23" t="s">
        <v>330</v>
      </c>
      <c r="E7" s="19">
        <v>10</v>
      </c>
      <c r="F7" s="23" t="s">
        <v>163</v>
      </c>
    </row>
    <row r="8" spans="1:6" s="22" customFormat="1" ht="25" customHeight="1">
      <c r="B8" s="19">
        <v>2</v>
      </c>
      <c r="C8" s="23" t="s">
        <v>22</v>
      </c>
      <c r="E8" s="19">
        <v>11</v>
      </c>
      <c r="F8" s="23" t="s">
        <v>334</v>
      </c>
    </row>
    <row r="9" spans="1:6" s="22" customFormat="1" ht="25" customHeight="1">
      <c r="B9" s="19">
        <v>3</v>
      </c>
      <c r="C9" s="23" t="s">
        <v>40</v>
      </c>
      <c r="E9" s="19">
        <v>12</v>
      </c>
      <c r="F9" s="24" t="s">
        <v>325</v>
      </c>
    </row>
    <row r="10" spans="1:6" s="22" customFormat="1" ht="25" customHeight="1">
      <c r="B10" s="19">
        <v>4</v>
      </c>
      <c r="C10" s="23" t="s">
        <v>1</v>
      </c>
      <c r="E10" s="19">
        <v>13</v>
      </c>
      <c r="F10" s="24" t="s">
        <v>326</v>
      </c>
    </row>
    <row r="11" spans="1:6" s="22" customFormat="1" ht="25" customHeight="1">
      <c r="B11" s="19">
        <v>5</v>
      </c>
      <c r="C11" s="23" t="s">
        <v>42</v>
      </c>
      <c r="E11" s="19">
        <v>14</v>
      </c>
      <c r="F11" s="24" t="s">
        <v>328</v>
      </c>
    </row>
    <row r="12" spans="1:6" s="22" customFormat="1" ht="25" customHeight="1">
      <c r="B12" s="19">
        <v>6</v>
      </c>
      <c r="C12" s="24" t="s">
        <v>331</v>
      </c>
      <c r="E12" s="19">
        <v>15</v>
      </c>
      <c r="F12" s="24" t="s">
        <v>327</v>
      </c>
    </row>
    <row r="13" spans="1:6" s="22" customFormat="1" ht="25" customHeight="1">
      <c r="B13" s="19">
        <v>7</v>
      </c>
      <c r="C13" s="23" t="s">
        <v>71</v>
      </c>
      <c r="E13" s="19">
        <v>16</v>
      </c>
      <c r="F13" s="25" t="s">
        <v>298</v>
      </c>
    </row>
    <row r="14" spans="1:6" s="22" customFormat="1" ht="25" customHeight="1">
      <c r="B14" s="19">
        <v>8</v>
      </c>
      <c r="C14" s="26" t="s">
        <v>332</v>
      </c>
      <c r="E14" s="19">
        <v>17</v>
      </c>
      <c r="F14" s="309" t="s">
        <v>329</v>
      </c>
    </row>
    <row r="15" spans="1:6" s="22" customFormat="1" ht="25" customHeight="1">
      <c r="B15" s="19">
        <v>9</v>
      </c>
      <c r="C15" s="27" t="s">
        <v>333</v>
      </c>
      <c r="E15" s="19">
        <v>18</v>
      </c>
      <c r="F15" s="310" t="s">
        <v>314</v>
      </c>
    </row>
    <row r="16" spans="1:6" s="22" customFormat="1" ht="25" customHeight="1"/>
    <row r="17" s="22" customFormat="1" ht="25" customHeight="1"/>
    <row r="18" s="22" customFormat="1" ht="25" customHeight="1"/>
    <row r="19" s="22" customFormat="1" ht="25" customHeight="1"/>
    <row r="20" s="22" customFormat="1" ht="25" customHeight="1"/>
    <row r="21" s="22" customFormat="1" ht="25" customHeight="1"/>
    <row r="22" s="22" customFormat="1" ht="25" customHeight="1"/>
    <row r="23" s="22" customFormat="1" ht="25" customHeight="1"/>
    <row r="24" s="22" customFormat="1" ht="25" customHeight="1"/>
  </sheetData>
  <sheetProtection selectLockedCells="1"/>
  <hyperlinks>
    <hyperlink ref="C7" location="'1'!A1" display="Key Figures" xr:uid="{54384F32-EED3-4261-81C6-F5328FC890BC}"/>
    <hyperlink ref="C8" location="'2'!A1" display="Elecnor" xr:uid="{2A61BEF2-4AC3-4B5B-BE9A-14024C182B8F}"/>
    <hyperlink ref="C9" location="'3'!A1" display="Enerfín" xr:uid="{7F204C5D-75FB-4419-B739-2F8709662B4E}"/>
    <hyperlink ref="C10" location="'4'!A1" display="Celeo" xr:uid="{C4FB01A7-3CB7-4FBB-A932-CC6521B0627E}"/>
    <hyperlink ref="C11" location="'5'!A1" display="Consolidated income statement" xr:uid="{59D2F03A-D53A-434D-A48B-7D3F50E23499}"/>
    <hyperlink ref="C12" location="'6'!A1" display="Income statement by business segments at 31.12.2022" xr:uid="{0F7EB977-8E92-4182-8A86-02D2747BA627}"/>
    <hyperlink ref="C13" location="'7'!A1" display="Consolidated balance sheet" xr:uid="{C2289547-B6AA-48ED-A866-6482448230E8}"/>
    <hyperlink ref="C14" location="'8'!A1" display="Balance sheet by business segments at 31.12.2022" xr:uid="{956658CE-81CB-4A7D-9BCC-AFE377368BF3}"/>
    <hyperlink ref="C15" location="'9'!A1" display="Statement of Cash Flow" xr:uid="{282629A9-4A6C-4BAE-94CA-8CB89CE79CAB}"/>
    <hyperlink ref="F7" location="'10'!A1" display="Shareholding structure" xr:uid="{9130DAC0-008B-4DAA-8144-266E74FA3867}"/>
    <hyperlink ref="F8" location="'11'!A1" display="Elecnor Group in the Stock Market" xr:uid="{CC43F153-7407-42D9-B245-093FBE9D5005}"/>
    <hyperlink ref="F9" location="'12'!A1" display="Enerfín Projects at the close of 2022" xr:uid="{FF01221D-AEAB-40E2-A4C3-93FE7911AD72}"/>
    <hyperlink ref="F10" location="'13'!A1" display="Enerfín Projects at the close of 2021" xr:uid="{F0F1A183-C39B-480D-8E01-147069850A11}"/>
    <hyperlink ref="F11" location="'14'!A1" display="Celeo Projects at the close of 2022" xr:uid="{AEF471DB-BFEA-466E-AD0F-BEECDA64084E}"/>
    <hyperlink ref="F12" location="'15'!A1" display="Celeo Projects at the close of 2021" xr:uid="{7FD54F70-4871-4C07-84C8-B35191E763CB}"/>
    <hyperlink ref="F13" location="'16'!A1" display="Calculation of total net financial debt" xr:uid="{1A083823-342D-4748-BE44-33EF358F450C}"/>
    <hyperlink ref="F15" location="'18'!A1" display="Exchange Rate performance in 2022 and 2021" xr:uid="{E1014455-7487-5F49-BC49-F7EBE70FD0C3}"/>
    <hyperlink ref="F14" location="'17'!A1" display="Profile of gross debt with recourse drawn down at the close of 2022" xr:uid="{588618FD-8FF3-D04C-A062-0971C186A571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67784-6318-4563-B46D-A868863E4F8D}">
  <sheetPr codeName="Sheet11"/>
  <dimension ref="A1:R52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210.33203125" style="48" customWidth="1"/>
    <col min="3" max="4" width="40.33203125" style="55" customWidth="1"/>
    <col min="5" max="5" width="29.6640625" style="70" customWidth="1"/>
    <col min="6" max="6" width="3.3320312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6.25" customHeight="1">
      <c r="B2" s="253" t="s">
        <v>333</v>
      </c>
      <c r="C2" s="314" t="s">
        <v>5</v>
      </c>
      <c r="D2" s="314"/>
      <c r="E2" s="68"/>
      <c r="G2" s="30"/>
    </row>
    <row r="3" spans="1:18" ht="5" customHeight="1">
      <c r="C3" s="50"/>
      <c r="D3" s="69"/>
      <c r="G3" s="30"/>
    </row>
    <row r="4" spans="1:18" ht="4.5" customHeight="1">
      <c r="B4" s="54"/>
      <c r="E4" s="71"/>
      <c r="G4" s="30"/>
    </row>
    <row r="5" spans="1:18" ht="39" customHeight="1">
      <c r="B5" s="251" t="s">
        <v>119</v>
      </c>
      <c r="C5" s="73">
        <v>2022</v>
      </c>
      <c r="D5" s="73">
        <v>2021</v>
      </c>
      <c r="E5" s="72" t="s">
        <v>14</v>
      </c>
      <c r="F5" s="30"/>
      <c r="G5" s="29"/>
      <c r="O5" s="138"/>
      <c r="P5" s="139"/>
      <c r="Q5" s="139"/>
      <c r="R5" s="140"/>
    </row>
    <row r="6" spans="1:18" ht="39" customHeight="1">
      <c r="B6" s="58" t="s">
        <v>120</v>
      </c>
      <c r="C6" s="254">
        <v>115907</v>
      </c>
      <c r="D6" s="255">
        <v>93605</v>
      </c>
      <c r="E6" s="79">
        <v>23.825650339191281</v>
      </c>
      <c r="F6" s="30"/>
      <c r="G6" s="141"/>
      <c r="H6" s="142"/>
      <c r="O6" s="143"/>
      <c r="P6" s="144"/>
      <c r="Q6" s="144"/>
      <c r="R6" s="117"/>
    </row>
    <row r="7" spans="1:18" ht="39" customHeight="1">
      <c r="B7" s="58" t="s">
        <v>121</v>
      </c>
      <c r="C7" s="254">
        <v>111643</v>
      </c>
      <c r="D7" s="255">
        <v>89213</v>
      </c>
      <c r="E7" s="79">
        <v>25.142075706455337</v>
      </c>
      <c r="F7" s="30"/>
      <c r="G7" s="29"/>
      <c r="O7" s="143"/>
      <c r="P7" s="145"/>
      <c r="Q7" s="145"/>
      <c r="R7" s="117"/>
    </row>
    <row r="8" spans="1:18" ht="39" customHeight="1">
      <c r="B8" s="58" t="s">
        <v>122</v>
      </c>
      <c r="C8" s="254">
        <v>-4776</v>
      </c>
      <c r="D8" s="255">
        <v>2770</v>
      </c>
      <c r="E8" s="79" t="s">
        <v>7</v>
      </c>
      <c r="F8" s="30"/>
      <c r="G8" s="29"/>
      <c r="O8" s="146"/>
      <c r="P8" s="145"/>
      <c r="Q8" s="145"/>
      <c r="R8" s="117"/>
    </row>
    <row r="9" spans="1:18" ht="39" customHeight="1">
      <c r="B9" s="58" t="s">
        <v>123</v>
      </c>
      <c r="C9" s="254">
        <v>-21307</v>
      </c>
      <c r="D9" s="255">
        <v>5214</v>
      </c>
      <c r="E9" s="79" t="s">
        <v>7</v>
      </c>
      <c r="F9" s="30"/>
      <c r="G9" s="29"/>
      <c r="O9" s="146"/>
      <c r="P9" s="145"/>
      <c r="Q9" s="145"/>
      <c r="R9" s="117"/>
    </row>
    <row r="10" spans="1:18" ht="39" customHeight="1">
      <c r="B10" s="58" t="s">
        <v>124</v>
      </c>
      <c r="C10" s="254">
        <v>-220</v>
      </c>
      <c r="D10" s="255">
        <v>-270</v>
      </c>
      <c r="E10" s="79">
        <v>-18.518518518518519</v>
      </c>
      <c r="F10" s="30"/>
      <c r="G10" s="29"/>
      <c r="O10" s="146"/>
      <c r="P10" s="145"/>
      <c r="Q10" s="145"/>
      <c r="R10" s="117"/>
    </row>
    <row r="11" spans="1:18" ht="39" customHeight="1">
      <c r="B11" s="58" t="s">
        <v>125</v>
      </c>
      <c r="C11" s="254">
        <v>-22498</v>
      </c>
      <c r="D11" s="255">
        <v>-22752</v>
      </c>
      <c r="E11" s="79">
        <v>-1.1163853727144866</v>
      </c>
      <c r="F11" s="30"/>
      <c r="G11" s="29"/>
      <c r="O11" s="146"/>
      <c r="P11" s="145"/>
      <c r="Q11" s="145"/>
      <c r="R11" s="117"/>
    </row>
    <row r="12" spans="1:18" ht="39" customHeight="1">
      <c r="B12" s="58" t="s">
        <v>126</v>
      </c>
      <c r="C12" s="254">
        <v>44833</v>
      </c>
      <c r="D12" s="255">
        <v>41430</v>
      </c>
      <c r="E12" s="79">
        <v>8.2138546946657005</v>
      </c>
      <c r="F12" s="30"/>
      <c r="G12" s="29"/>
      <c r="O12" s="146"/>
      <c r="P12" s="145"/>
      <c r="Q12" s="145"/>
      <c r="R12" s="117"/>
    </row>
    <row r="13" spans="1:18" ht="39" customHeight="1">
      <c r="B13" s="58" t="s">
        <v>127</v>
      </c>
      <c r="C13" s="254">
        <v>1979</v>
      </c>
      <c r="D13" s="255">
        <v>-5368</v>
      </c>
      <c r="E13" s="79" t="s">
        <v>7</v>
      </c>
      <c r="F13" s="30"/>
      <c r="G13" s="29"/>
      <c r="O13" s="146"/>
      <c r="P13" s="145"/>
      <c r="Q13" s="145"/>
      <c r="R13" s="117"/>
    </row>
    <row r="14" spans="1:18" ht="39" customHeight="1">
      <c r="B14" s="58" t="s">
        <v>128</v>
      </c>
      <c r="C14" s="254">
        <v>3698</v>
      </c>
      <c r="D14" s="255">
        <v>4825</v>
      </c>
      <c r="E14" s="79">
        <v>-23.357512953367877</v>
      </c>
      <c r="F14" s="30"/>
      <c r="G14" s="29"/>
      <c r="O14" s="146"/>
      <c r="P14" s="145"/>
      <c r="Q14" s="145"/>
      <c r="R14" s="117"/>
    </row>
    <row r="15" spans="1:18" ht="39" customHeight="1">
      <c r="B15" s="58" t="s">
        <v>129</v>
      </c>
      <c r="C15" s="254">
        <v>50024</v>
      </c>
      <c r="D15" s="255">
        <v>48443</v>
      </c>
      <c r="E15" s="79">
        <v>3.263629420143261</v>
      </c>
      <c r="F15" s="30"/>
      <c r="G15" s="29"/>
      <c r="O15" s="146"/>
      <c r="P15" s="145"/>
      <c r="Q15" s="145"/>
      <c r="R15" s="117"/>
    </row>
    <row r="16" spans="1:18" ht="39" customHeight="1">
      <c r="B16" s="75" t="s">
        <v>130</v>
      </c>
      <c r="C16" s="64">
        <v>268638</v>
      </c>
      <c r="D16" s="63">
        <v>257790</v>
      </c>
      <c r="E16" s="256">
        <v>4.2080763412079598</v>
      </c>
      <c r="F16" s="30"/>
      <c r="G16" s="29"/>
      <c r="O16" s="146"/>
      <c r="P16" s="145"/>
      <c r="Q16" s="145"/>
      <c r="R16" s="117"/>
    </row>
    <row r="17" spans="2:18" ht="39" customHeight="1">
      <c r="B17" s="75" t="s">
        <v>131</v>
      </c>
      <c r="C17" s="64">
        <v>-41764</v>
      </c>
      <c r="D17" s="63">
        <v>-51600</v>
      </c>
      <c r="E17" s="78">
        <v>-19.062015503875969</v>
      </c>
      <c r="F17" s="30"/>
      <c r="G17" s="29"/>
      <c r="O17" s="146"/>
      <c r="P17" s="145"/>
      <c r="Q17" s="145"/>
      <c r="R17" s="117"/>
    </row>
    <row r="18" spans="2:18" ht="39" customHeight="1">
      <c r="B18" s="58" t="s">
        <v>132</v>
      </c>
      <c r="C18" s="254">
        <v>-63990</v>
      </c>
      <c r="D18" s="255">
        <v>-76190</v>
      </c>
      <c r="E18" s="79">
        <v>-16.012600078750491</v>
      </c>
      <c r="F18" s="30"/>
      <c r="G18" s="29"/>
      <c r="O18" s="146"/>
      <c r="P18" s="145"/>
      <c r="Q18" s="145"/>
      <c r="R18" s="117"/>
    </row>
    <row r="19" spans="2:18" ht="39" customHeight="1">
      <c r="B19" s="58" t="s">
        <v>133</v>
      </c>
      <c r="C19" s="254">
        <v>975</v>
      </c>
      <c r="D19" s="255">
        <v>-4914</v>
      </c>
      <c r="E19" s="79" t="s">
        <v>7</v>
      </c>
      <c r="F19" s="30"/>
      <c r="G19" s="29"/>
      <c r="O19" s="146"/>
      <c r="P19" s="145"/>
      <c r="Q19" s="145"/>
      <c r="R19" s="117"/>
    </row>
    <row r="20" spans="2:18" ht="39" customHeight="1">
      <c r="B20" s="58" t="s">
        <v>134</v>
      </c>
      <c r="C20" s="254">
        <v>43809</v>
      </c>
      <c r="D20" s="255">
        <v>82507</v>
      </c>
      <c r="E20" s="79">
        <v>-46.9026870447356</v>
      </c>
      <c r="F20" s="30"/>
      <c r="G20" s="29"/>
      <c r="O20" s="146"/>
      <c r="P20" s="145"/>
      <c r="Q20" s="145"/>
      <c r="R20" s="117"/>
    </row>
    <row r="21" spans="2:18" ht="39" customHeight="1">
      <c r="B21" s="58" t="s">
        <v>135</v>
      </c>
      <c r="C21" s="254">
        <v>14762</v>
      </c>
      <c r="D21" s="255">
        <v>-14471</v>
      </c>
      <c r="E21" s="79" t="s">
        <v>7</v>
      </c>
      <c r="F21" s="30"/>
      <c r="G21" s="29"/>
      <c r="O21" s="146"/>
      <c r="P21" s="145"/>
      <c r="Q21" s="145"/>
      <c r="R21" s="117"/>
    </row>
    <row r="22" spans="2:18" ht="39" customHeight="1">
      <c r="B22" s="58" t="s">
        <v>136</v>
      </c>
      <c r="C22" s="254">
        <v>-37320</v>
      </c>
      <c r="D22" s="255">
        <v>-38532</v>
      </c>
      <c r="E22" s="79">
        <v>-3.1454375583930236</v>
      </c>
      <c r="F22" s="30"/>
      <c r="G22" s="29"/>
      <c r="O22" s="146"/>
      <c r="P22" s="145"/>
      <c r="Q22" s="145"/>
      <c r="R22" s="117"/>
    </row>
    <row r="23" spans="2:18" ht="39" customHeight="1">
      <c r="B23" s="75" t="s">
        <v>137</v>
      </c>
      <c r="C23" s="64">
        <v>226874</v>
      </c>
      <c r="D23" s="63">
        <v>206190</v>
      </c>
      <c r="E23" s="256">
        <v>10.031524322227073</v>
      </c>
      <c r="F23" s="30"/>
      <c r="G23" s="29"/>
      <c r="O23" s="146"/>
      <c r="P23" s="145"/>
      <c r="Q23" s="145"/>
      <c r="R23" s="117"/>
    </row>
    <row r="24" spans="2:18" ht="24" customHeight="1">
      <c r="B24" s="227"/>
      <c r="C24" s="257"/>
      <c r="D24" s="257"/>
      <c r="E24" s="258"/>
      <c r="F24" s="30"/>
      <c r="G24" s="29"/>
      <c r="O24" s="146"/>
      <c r="P24" s="145"/>
      <c r="Q24" s="145"/>
      <c r="R24" s="117"/>
    </row>
    <row r="25" spans="2:18" ht="39" customHeight="1">
      <c r="B25" s="259" t="s">
        <v>138</v>
      </c>
      <c r="C25" s="73">
        <v>2022</v>
      </c>
      <c r="D25" s="73">
        <v>2021</v>
      </c>
      <c r="E25" s="72" t="s">
        <v>14</v>
      </c>
      <c r="F25" s="30"/>
      <c r="G25" s="29"/>
      <c r="O25" s="146"/>
      <c r="P25" s="145"/>
      <c r="Q25" s="145"/>
      <c r="R25" s="117"/>
    </row>
    <row r="26" spans="2:18" ht="39" customHeight="1">
      <c r="B26" s="260" t="s">
        <v>139</v>
      </c>
      <c r="C26" s="254" t="s">
        <v>4</v>
      </c>
      <c r="D26" s="255">
        <v>-3520</v>
      </c>
      <c r="E26" s="79" t="s">
        <v>0</v>
      </c>
      <c r="F26" s="30"/>
      <c r="G26" s="29"/>
      <c r="O26" s="146"/>
      <c r="P26" s="145"/>
      <c r="Q26" s="145"/>
      <c r="R26" s="117"/>
    </row>
    <row r="27" spans="2:18" ht="39" customHeight="1">
      <c r="B27" s="261" t="s">
        <v>140</v>
      </c>
      <c r="C27" s="254">
        <v>-6665</v>
      </c>
      <c r="D27" s="255">
        <v>-8197</v>
      </c>
      <c r="E27" s="79">
        <v>-18.689764548005368</v>
      </c>
      <c r="F27" s="30"/>
      <c r="G27" s="29"/>
      <c r="O27" s="146"/>
      <c r="P27" s="145"/>
      <c r="Q27" s="145"/>
      <c r="R27" s="117"/>
    </row>
    <row r="28" spans="2:18" ht="39" customHeight="1">
      <c r="B28" s="261" t="s">
        <v>141</v>
      </c>
      <c r="C28" s="254">
        <v>-6344</v>
      </c>
      <c r="D28" s="255">
        <v>-5655</v>
      </c>
      <c r="E28" s="79">
        <v>12.183908045977011</v>
      </c>
      <c r="F28" s="30"/>
      <c r="G28" s="29"/>
      <c r="O28" s="146"/>
      <c r="P28" s="145"/>
      <c r="Q28" s="145"/>
      <c r="R28" s="117"/>
    </row>
    <row r="29" spans="2:18" ht="39" customHeight="1">
      <c r="B29" s="261" t="s">
        <v>142</v>
      </c>
      <c r="C29" s="254">
        <v>-149248</v>
      </c>
      <c r="D29" s="255">
        <v>-99519</v>
      </c>
      <c r="E29" s="79">
        <v>49.969352585938367</v>
      </c>
      <c r="F29" s="30"/>
      <c r="G29" s="29"/>
      <c r="O29" s="146"/>
      <c r="P29" s="145"/>
      <c r="Q29" s="145"/>
      <c r="R29" s="117"/>
    </row>
    <row r="30" spans="2:18" ht="39" customHeight="1">
      <c r="B30" s="261" t="s">
        <v>143</v>
      </c>
      <c r="C30" s="254">
        <v>-520</v>
      </c>
      <c r="D30" s="255">
        <v>-13405</v>
      </c>
      <c r="E30" s="79">
        <v>-96.120850428944422</v>
      </c>
      <c r="F30" s="30"/>
      <c r="G30" s="29"/>
      <c r="O30" s="146"/>
      <c r="P30" s="145"/>
      <c r="Q30" s="145"/>
      <c r="R30" s="117"/>
    </row>
    <row r="31" spans="2:18" ht="39" customHeight="1">
      <c r="B31" s="261" t="s">
        <v>144</v>
      </c>
      <c r="C31" s="254">
        <v>728</v>
      </c>
      <c r="D31" s="255">
        <v>644</v>
      </c>
      <c r="E31" s="79">
        <v>13.043478260869565</v>
      </c>
      <c r="F31" s="30"/>
      <c r="G31" s="29"/>
      <c r="O31" s="146"/>
      <c r="P31" s="145"/>
      <c r="Q31" s="145"/>
      <c r="R31" s="117"/>
    </row>
    <row r="32" spans="2:18" ht="39" customHeight="1">
      <c r="B32" s="261" t="s">
        <v>145</v>
      </c>
      <c r="C32" s="254">
        <v>10572</v>
      </c>
      <c r="D32" s="255">
        <v>8860</v>
      </c>
      <c r="E32" s="79">
        <v>19.322799097065463</v>
      </c>
      <c r="F32" s="30"/>
      <c r="G32" s="29"/>
      <c r="O32" s="146"/>
      <c r="P32" s="145"/>
      <c r="Q32" s="145"/>
      <c r="R32" s="117"/>
    </row>
    <row r="33" spans="2:18" ht="39" customHeight="1">
      <c r="B33" s="261" t="s">
        <v>146</v>
      </c>
      <c r="C33" s="254">
        <v>9102</v>
      </c>
      <c r="D33" s="255">
        <v>6970</v>
      </c>
      <c r="E33" s="79">
        <v>30.588235294117649</v>
      </c>
      <c r="F33" s="30"/>
      <c r="G33" s="29"/>
      <c r="O33" s="146"/>
      <c r="P33" s="145"/>
      <c r="Q33" s="145"/>
      <c r="R33" s="117"/>
    </row>
    <row r="34" spans="2:18" ht="39" customHeight="1">
      <c r="B34" s="261" t="s">
        <v>147</v>
      </c>
      <c r="C34" s="254">
        <v>6200</v>
      </c>
      <c r="D34" s="255">
        <v>10024</v>
      </c>
      <c r="E34" s="79">
        <v>-38.148443735035912</v>
      </c>
      <c r="F34" s="30"/>
      <c r="G34" s="29"/>
      <c r="O34" s="146"/>
      <c r="P34" s="145"/>
      <c r="Q34" s="145"/>
      <c r="R34" s="117"/>
    </row>
    <row r="35" spans="2:18" ht="39" customHeight="1">
      <c r="B35" s="261" t="s">
        <v>148</v>
      </c>
      <c r="C35" s="254">
        <v>7627</v>
      </c>
      <c r="D35" s="255">
        <v>3836</v>
      </c>
      <c r="E35" s="79">
        <v>98.82690302398332</v>
      </c>
      <c r="F35" s="30"/>
      <c r="G35" s="29"/>
      <c r="O35" s="146"/>
      <c r="P35" s="145"/>
      <c r="Q35" s="145"/>
      <c r="R35" s="117"/>
    </row>
    <row r="36" spans="2:18" ht="39" customHeight="1">
      <c r="B36" s="75" t="s">
        <v>149</v>
      </c>
      <c r="C36" s="64">
        <v>-128548</v>
      </c>
      <c r="D36" s="63">
        <v>-99962</v>
      </c>
      <c r="E36" s="256">
        <v>28.596866809387567</v>
      </c>
      <c r="F36" s="30"/>
      <c r="G36" s="29"/>
      <c r="O36" s="146"/>
      <c r="P36" s="145"/>
      <c r="Q36" s="145"/>
      <c r="R36" s="117"/>
    </row>
    <row r="37" spans="2:18" ht="24" customHeight="1">
      <c r="B37" s="227"/>
      <c r="C37" s="257"/>
      <c r="D37" s="257"/>
      <c r="E37" s="258"/>
      <c r="F37" s="30"/>
      <c r="G37" s="29"/>
      <c r="O37" s="146"/>
      <c r="P37" s="145"/>
      <c r="Q37" s="145"/>
      <c r="R37" s="117"/>
    </row>
    <row r="38" spans="2:18" ht="39" customHeight="1">
      <c r="B38" s="262" t="s">
        <v>150</v>
      </c>
      <c r="C38" s="73">
        <v>2022</v>
      </c>
      <c r="D38" s="73">
        <v>2021</v>
      </c>
      <c r="E38" s="263" t="s">
        <v>14</v>
      </c>
      <c r="F38" s="30"/>
      <c r="G38" s="29"/>
      <c r="O38" s="146"/>
      <c r="P38" s="145"/>
      <c r="Q38" s="145"/>
      <c r="R38" s="117"/>
    </row>
    <row r="39" spans="2:18" ht="39" customHeight="1">
      <c r="B39" s="58" t="s">
        <v>151</v>
      </c>
      <c r="C39" s="254">
        <v>1236575</v>
      </c>
      <c r="D39" s="255">
        <v>1503309</v>
      </c>
      <c r="E39" s="79">
        <v>-17.743125332183869</v>
      </c>
      <c r="F39" s="30"/>
      <c r="G39" s="29"/>
      <c r="O39" s="146"/>
      <c r="P39" s="145"/>
      <c r="Q39" s="145"/>
      <c r="R39" s="117"/>
    </row>
    <row r="40" spans="2:18" ht="39" customHeight="1">
      <c r="B40" s="58" t="s">
        <v>152</v>
      </c>
      <c r="C40" s="254">
        <v>-49247</v>
      </c>
      <c r="D40" s="255">
        <v>-38575</v>
      </c>
      <c r="E40" s="79">
        <v>27.665586519766688</v>
      </c>
      <c r="F40" s="30"/>
      <c r="G40" s="29"/>
      <c r="O40" s="146"/>
      <c r="P40" s="145"/>
      <c r="Q40" s="145"/>
      <c r="R40" s="117"/>
    </row>
    <row r="41" spans="2:18" ht="39" customHeight="1">
      <c r="B41" s="58" t="s">
        <v>153</v>
      </c>
      <c r="C41" s="254">
        <v>-1238759</v>
      </c>
      <c r="D41" s="255">
        <v>-1520734</v>
      </c>
      <c r="E41" s="79">
        <v>-18.542032991963094</v>
      </c>
      <c r="F41" s="30"/>
      <c r="G41" s="29"/>
      <c r="O41" s="146"/>
      <c r="P41" s="145"/>
      <c r="Q41" s="145"/>
      <c r="R41" s="117"/>
    </row>
    <row r="42" spans="2:18" ht="39" customHeight="1">
      <c r="B42" s="58" t="s">
        <v>154</v>
      </c>
      <c r="C42" s="254">
        <v>-18472</v>
      </c>
      <c r="D42" s="255">
        <v>-16516</v>
      </c>
      <c r="E42" s="79">
        <v>11.843061273916202</v>
      </c>
      <c r="F42" s="30"/>
      <c r="G42" s="29"/>
      <c r="O42" s="146"/>
      <c r="P42" s="145"/>
      <c r="Q42" s="145"/>
      <c r="R42" s="117"/>
    </row>
    <row r="43" spans="2:18" ht="39" customHeight="1">
      <c r="B43" s="58" t="s">
        <v>155</v>
      </c>
      <c r="C43" s="254">
        <v>-41175</v>
      </c>
      <c r="D43" s="255">
        <v>-34668</v>
      </c>
      <c r="E43" s="79">
        <v>18.769470404984425</v>
      </c>
      <c r="F43" s="30"/>
      <c r="G43" s="29"/>
      <c r="O43" s="146"/>
      <c r="P43" s="145"/>
      <c r="Q43" s="145"/>
      <c r="R43" s="117"/>
    </row>
    <row r="44" spans="2:18" ht="39" customHeight="1">
      <c r="B44" s="58" t="s">
        <v>156</v>
      </c>
      <c r="C44" s="254">
        <v>-2816</v>
      </c>
      <c r="D44" s="255">
        <v>-2580</v>
      </c>
      <c r="E44" s="79">
        <v>9.1472868217054266</v>
      </c>
      <c r="F44" s="30"/>
      <c r="G44" s="29"/>
      <c r="O44" s="146"/>
      <c r="P44" s="145"/>
      <c r="Q44" s="145"/>
      <c r="R44" s="117"/>
    </row>
    <row r="45" spans="2:18" ht="39" customHeight="1">
      <c r="B45" s="58" t="s">
        <v>157</v>
      </c>
      <c r="C45" s="254">
        <v>2479</v>
      </c>
      <c r="D45" s="255">
        <v>2435</v>
      </c>
      <c r="E45" s="79">
        <v>1.8069815195071868</v>
      </c>
      <c r="F45" s="30"/>
      <c r="G45" s="29"/>
      <c r="O45" s="146"/>
      <c r="P45" s="145"/>
      <c r="Q45" s="145"/>
      <c r="R45" s="117"/>
    </row>
    <row r="46" spans="2:18" ht="39" customHeight="1">
      <c r="B46" s="58" t="s">
        <v>158</v>
      </c>
      <c r="C46" s="254">
        <v>-2491</v>
      </c>
      <c r="D46" s="255">
        <v>-2422</v>
      </c>
      <c r="E46" s="79">
        <v>2.8488852188274154</v>
      </c>
      <c r="F46" s="30"/>
      <c r="G46" s="29"/>
      <c r="O46" s="146"/>
      <c r="P46" s="145"/>
      <c r="Q46" s="145"/>
      <c r="R46" s="117"/>
    </row>
    <row r="47" spans="2:18" ht="39" customHeight="1">
      <c r="B47" s="75" t="s">
        <v>159</v>
      </c>
      <c r="C47" s="64">
        <v>-113906</v>
      </c>
      <c r="D47" s="63">
        <v>-109751</v>
      </c>
      <c r="E47" s="256">
        <v>3.7858424980182415</v>
      </c>
      <c r="F47" s="30"/>
      <c r="G47" s="29"/>
      <c r="O47" s="146"/>
      <c r="P47" s="145"/>
      <c r="Q47" s="145"/>
      <c r="R47" s="117"/>
    </row>
    <row r="48" spans="2:18" ht="24" customHeight="1">
      <c r="B48" s="227"/>
      <c r="C48" s="243"/>
      <c r="D48" s="243"/>
      <c r="E48" s="264"/>
      <c r="F48" s="30"/>
      <c r="G48" s="29"/>
      <c r="O48" s="146"/>
      <c r="P48" s="145"/>
      <c r="Q48" s="145"/>
      <c r="R48" s="117"/>
    </row>
    <row r="49" spans="2:18" ht="39" customHeight="1">
      <c r="B49" s="58" t="s">
        <v>160</v>
      </c>
      <c r="C49" s="254">
        <v>-15580</v>
      </c>
      <c r="D49" s="255">
        <v>-3523</v>
      </c>
      <c r="E49" s="79">
        <v>342.23673005960831</v>
      </c>
      <c r="F49" s="30"/>
      <c r="G49" s="29"/>
      <c r="O49" s="146"/>
      <c r="P49" s="145"/>
      <c r="Q49" s="145"/>
      <c r="R49" s="117"/>
    </row>
    <row r="50" spans="2:18" ht="39" customHeight="1">
      <c r="B50" s="58" t="s">
        <v>161</v>
      </c>
      <c r="C50" s="254">
        <v>388105</v>
      </c>
      <c r="D50" s="255">
        <v>391628</v>
      </c>
      <c r="E50" s="79">
        <v>-0.89957817112157457</v>
      </c>
      <c r="F50" s="30"/>
      <c r="G50" s="29"/>
      <c r="O50" s="146"/>
      <c r="P50" s="145"/>
      <c r="Q50" s="145"/>
      <c r="R50" s="117"/>
    </row>
    <row r="51" spans="2:18" ht="39" customHeight="1">
      <c r="B51" s="58" t="s">
        <v>162</v>
      </c>
      <c r="C51" s="254">
        <v>372525</v>
      </c>
      <c r="D51" s="255">
        <v>388105</v>
      </c>
      <c r="E51" s="79">
        <v>-4.0143775524664713</v>
      </c>
      <c r="F51" s="30"/>
      <c r="G51" s="29"/>
      <c r="O51" s="146"/>
      <c r="P51" s="145"/>
      <c r="Q51" s="145"/>
      <c r="R51" s="117"/>
    </row>
    <row r="52" spans="2:18" ht="6.75" customHeight="1">
      <c r="B52" s="227"/>
    </row>
  </sheetData>
  <mergeCells count="1">
    <mergeCell ref="C2:D2"/>
  </mergeCells>
  <hyperlinks>
    <hyperlink ref="A1" location="Home!A1" display="&lt; INICIO" xr:uid="{FB0528D8-C9E7-4D71-9AB2-C79F892F7740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CA2C2-719E-4585-9E0E-22DAA16C7BF8}">
  <sheetPr codeName="Sheet12"/>
  <dimension ref="A1:P10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67.5" style="48" customWidth="1"/>
    <col min="3" max="3" width="23.6640625" style="55" customWidth="1"/>
    <col min="4" max="4" width="15.5" style="48" customWidth="1"/>
    <col min="5" max="5" width="5.6640625" style="114" customWidth="1"/>
    <col min="6" max="12" width="5.6640625" style="30" customWidth="1"/>
    <col min="13" max="16" width="31.5" style="30" customWidth="1"/>
    <col min="17" max="20" width="10.6640625" style="30"/>
    <col min="21" max="21" width="25.5" style="30" customWidth="1"/>
    <col min="22" max="16384" width="10.6640625" style="30"/>
  </cols>
  <sheetData>
    <row r="1" spans="1:16" s="5" customFormat="1" ht="40" customHeight="1" thickBot="1">
      <c r="A1" s="16" t="s">
        <v>336</v>
      </c>
      <c r="I1" s="100"/>
      <c r="J1" s="101"/>
      <c r="K1" s="100"/>
      <c r="L1" s="101"/>
      <c r="M1" s="100"/>
      <c r="N1" s="101"/>
      <c r="O1" s="100"/>
    </row>
    <row r="2" spans="1:16" ht="40" customHeight="1">
      <c r="B2" s="251" t="s">
        <v>163</v>
      </c>
      <c r="C2" s="46" t="s">
        <v>31</v>
      </c>
      <c r="D2" s="30"/>
      <c r="E2" s="29"/>
      <c r="M2" s="138"/>
      <c r="N2" s="139"/>
      <c r="O2" s="139"/>
      <c r="P2" s="140"/>
    </row>
    <row r="3" spans="1:16" ht="40" customHeight="1">
      <c r="B3" s="58" t="s">
        <v>164</v>
      </c>
      <c r="C3" s="252">
        <v>0.52759999999999996</v>
      </c>
      <c r="D3" s="30"/>
      <c r="E3" s="141"/>
      <c r="F3" s="142"/>
      <c r="M3" s="143"/>
      <c r="N3" s="144"/>
      <c r="O3" s="144"/>
      <c r="P3" s="117"/>
    </row>
    <row r="4" spans="1:16" ht="40" customHeight="1">
      <c r="B4" s="58" t="s">
        <v>165</v>
      </c>
      <c r="C4" s="252">
        <v>3.0099999999999998E-2</v>
      </c>
      <c r="D4" s="30"/>
      <c r="E4" s="29"/>
      <c r="M4" s="143"/>
      <c r="N4" s="145"/>
      <c r="O4" s="145"/>
      <c r="P4" s="117"/>
    </row>
    <row r="5" spans="1:16" ht="40" customHeight="1">
      <c r="B5" s="58" t="s">
        <v>166</v>
      </c>
      <c r="C5" s="252">
        <v>2.6700000000000002E-2</v>
      </c>
      <c r="D5" s="30"/>
      <c r="E5" s="29"/>
      <c r="M5" s="146"/>
      <c r="N5" s="145"/>
      <c r="O5" s="145"/>
      <c r="P5" s="117"/>
    </row>
    <row r="6" spans="1:16" ht="40" customHeight="1">
      <c r="B6" s="58" t="s">
        <v>167</v>
      </c>
      <c r="C6" s="252">
        <v>2.9600000000000001E-2</v>
      </c>
      <c r="D6" s="30"/>
      <c r="E6" s="29"/>
      <c r="M6" s="146"/>
      <c r="N6" s="145"/>
      <c r="O6" s="145"/>
      <c r="P6" s="117"/>
    </row>
    <row r="7" spans="1:16" ht="40" customHeight="1">
      <c r="B7" s="58" t="s">
        <v>168</v>
      </c>
      <c r="C7" s="252">
        <v>0.38</v>
      </c>
      <c r="D7" s="30"/>
      <c r="E7" s="29"/>
      <c r="M7" s="146"/>
      <c r="N7" s="145"/>
      <c r="O7" s="145"/>
      <c r="P7" s="117"/>
    </row>
    <row r="8" spans="1:16" ht="36" customHeight="1">
      <c r="B8" s="33"/>
      <c r="C8" s="47"/>
      <c r="D8" s="30"/>
      <c r="E8" s="29"/>
      <c r="M8" s="146"/>
      <c r="N8" s="145"/>
      <c r="O8" s="145"/>
      <c r="P8" s="117"/>
    </row>
    <row r="9" spans="1:16" ht="36" customHeight="1">
      <c r="B9" s="33"/>
      <c r="C9" s="47"/>
      <c r="D9" s="30"/>
      <c r="E9" s="29"/>
      <c r="M9" s="146"/>
      <c r="N9" s="145"/>
      <c r="O9" s="145"/>
      <c r="P9" s="117"/>
    </row>
    <row r="10" spans="1:16" ht="36" customHeight="1">
      <c r="B10" s="33"/>
      <c r="C10" s="47"/>
      <c r="D10" s="30"/>
      <c r="E10" s="29"/>
      <c r="M10" s="146"/>
      <c r="N10" s="145"/>
      <c r="O10" s="145"/>
      <c r="P10" s="117"/>
    </row>
  </sheetData>
  <hyperlinks>
    <hyperlink ref="A1" location="Home!A1" display="&lt; INICIO" xr:uid="{424358C7-5383-455D-8C0D-D952E4E0CD35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86DC-E822-4DA2-A85E-EAAE8C192A5E}">
  <sheetPr codeName="Sheet13"/>
  <dimension ref="A1:R22"/>
  <sheetViews>
    <sheetView zoomScale="70" zoomScaleNormal="70" workbookViewId="0"/>
  </sheetViews>
  <sheetFormatPr baseColWidth="10" defaultColWidth="11.6640625" defaultRowHeight="24"/>
  <cols>
    <col min="1" max="1" width="20.6640625" style="17" customWidth="1"/>
    <col min="2" max="2" width="65.33203125" style="17" customWidth="1"/>
    <col min="3" max="4" width="26" style="17" customWidth="1"/>
    <col min="5" max="5" width="14" style="17" customWidth="1"/>
    <col min="6" max="6" width="1.1640625" style="17" customWidth="1"/>
    <col min="7" max="7" width="15.33203125" style="17" customWidth="1"/>
    <col min="8" max="12" width="11.6640625" style="17"/>
    <col min="13" max="13" width="35" style="17" customWidth="1"/>
    <col min="14" max="16384" width="11.6640625" style="17"/>
  </cols>
  <sheetData>
    <row r="1" spans="1:18" s="5" customFormat="1" ht="40" customHeight="1" thickBot="1">
      <c r="A1" s="16" t="s">
        <v>336</v>
      </c>
      <c r="J1" s="100"/>
      <c r="K1" s="101"/>
      <c r="L1" s="100"/>
      <c r="M1" s="101"/>
      <c r="N1" s="100"/>
      <c r="O1" s="101"/>
      <c r="P1" s="100"/>
    </row>
    <row r="2" spans="1:18" s="5" customFormat="1" ht="40" customHeight="1">
      <c r="A2" s="17"/>
      <c r="B2" s="99" t="s">
        <v>334</v>
      </c>
      <c r="J2" s="244"/>
      <c r="K2" s="245"/>
      <c r="L2" s="244"/>
      <c r="M2" s="245"/>
      <c r="N2" s="244"/>
      <c r="O2" s="245"/>
      <c r="P2" s="244"/>
    </row>
    <row r="3" spans="1:18" ht="40" customHeight="1">
      <c r="B3" s="36" t="s">
        <v>169</v>
      </c>
      <c r="C3" s="37">
        <v>2022</v>
      </c>
      <c r="D3" s="37">
        <v>2021</v>
      </c>
      <c r="E3" s="246"/>
      <c r="G3" s="246"/>
      <c r="K3" s="5"/>
      <c r="L3" s="5"/>
      <c r="M3" s="5"/>
      <c r="N3" s="5"/>
      <c r="O3" s="5"/>
      <c r="P3" s="5"/>
      <c r="Q3" s="5"/>
      <c r="R3" s="5"/>
    </row>
    <row r="4" spans="1:18" ht="40" customHeight="1">
      <c r="B4" s="38" t="s">
        <v>170</v>
      </c>
      <c r="C4" s="39">
        <v>10.5</v>
      </c>
      <c r="D4" s="40">
        <v>11</v>
      </c>
      <c r="K4" s="5"/>
      <c r="L4" s="5"/>
      <c r="M4" s="5"/>
      <c r="N4" s="5"/>
      <c r="O4" s="5"/>
      <c r="P4" s="5"/>
      <c r="Q4" s="5"/>
      <c r="R4" s="5"/>
    </row>
    <row r="5" spans="1:18" ht="40" customHeight="1">
      <c r="B5" s="38" t="s">
        <v>171</v>
      </c>
      <c r="C5" s="39">
        <v>9.5399999999999991</v>
      </c>
      <c r="D5" s="40">
        <v>9.42</v>
      </c>
      <c r="K5" s="5"/>
      <c r="L5" s="5"/>
      <c r="M5" s="5"/>
      <c r="N5" s="5"/>
      <c r="O5" s="5"/>
      <c r="P5" s="5"/>
      <c r="Q5" s="5"/>
      <c r="R5" s="5"/>
    </row>
    <row r="6" spans="1:18" ht="40" customHeight="1">
      <c r="B6" s="38" t="s">
        <v>172</v>
      </c>
      <c r="C6" s="39">
        <v>13.4</v>
      </c>
      <c r="D6" s="40">
        <v>11.3</v>
      </c>
      <c r="K6" s="5"/>
      <c r="L6" s="5"/>
      <c r="M6" s="5"/>
      <c r="N6" s="5"/>
      <c r="O6" s="5"/>
      <c r="P6" s="5"/>
      <c r="Q6" s="5"/>
      <c r="R6" s="5"/>
    </row>
    <row r="7" spans="1:18" ht="40" customHeight="1">
      <c r="B7" s="38" t="s">
        <v>173</v>
      </c>
      <c r="C7" s="39">
        <v>10.6</v>
      </c>
      <c r="D7" s="40">
        <v>10.5</v>
      </c>
      <c r="K7" s="5"/>
      <c r="L7" s="5"/>
      <c r="M7" s="5"/>
      <c r="N7" s="5"/>
      <c r="O7" s="5"/>
      <c r="P7" s="5"/>
      <c r="Q7" s="5"/>
      <c r="R7" s="5"/>
    </row>
    <row r="8" spans="1:18" ht="40" customHeight="1">
      <c r="B8" s="38" t="s">
        <v>174</v>
      </c>
      <c r="C8" s="39">
        <v>10.895787937743188</v>
      </c>
      <c r="D8" s="40">
        <v>10.363951562500006</v>
      </c>
      <c r="K8" s="5"/>
      <c r="L8" s="5"/>
      <c r="M8" s="5"/>
      <c r="N8" s="5"/>
      <c r="O8" s="5"/>
      <c r="P8" s="5"/>
      <c r="Q8" s="5"/>
      <c r="R8" s="5"/>
    </row>
    <row r="9" spans="1:18" ht="40" customHeight="1">
      <c r="K9" s="5"/>
      <c r="L9" s="5"/>
      <c r="M9" s="5"/>
      <c r="N9" s="5"/>
      <c r="O9" s="5"/>
      <c r="P9" s="5"/>
      <c r="Q9" s="5"/>
      <c r="R9" s="5"/>
    </row>
    <row r="10" spans="1:18" ht="40" customHeight="1">
      <c r="B10" s="36" t="s">
        <v>175</v>
      </c>
      <c r="C10" s="37">
        <v>2022</v>
      </c>
      <c r="D10" s="37">
        <v>2021</v>
      </c>
      <c r="E10" s="246"/>
      <c r="G10" s="246"/>
      <c r="K10" s="5"/>
      <c r="L10" s="5"/>
      <c r="M10" s="5"/>
      <c r="N10" s="5"/>
      <c r="O10" s="5"/>
      <c r="P10" s="5"/>
      <c r="Q10" s="5"/>
      <c r="R10" s="5"/>
    </row>
    <row r="11" spans="1:18" ht="40" customHeight="1">
      <c r="B11" s="41" t="s">
        <v>176</v>
      </c>
      <c r="C11" s="42">
        <v>922200000</v>
      </c>
      <c r="D11" s="43">
        <v>913500000</v>
      </c>
      <c r="E11" s="247"/>
      <c r="G11" s="247"/>
      <c r="K11" s="5"/>
      <c r="L11" s="5"/>
      <c r="M11" s="5"/>
      <c r="N11" s="5"/>
      <c r="O11" s="5"/>
      <c r="P11" s="5"/>
      <c r="Q11" s="5"/>
      <c r="R11" s="5"/>
    </row>
    <row r="12" spans="1:18" ht="40" customHeight="1">
      <c r="B12" s="41" t="s">
        <v>177</v>
      </c>
      <c r="C12" s="42">
        <v>87000000</v>
      </c>
      <c r="D12" s="43">
        <v>87000000</v>
      </c>
      <c r="E12" s="248"/>
      <c r="G12" s="248"/>
      <c r="K12" s="5"/>
      <c r="L12" s="5"/>
      <c r="M12" s="5"/>
      <c r="N12" s="5"/>
      <c r="O12" s="5"/>
      <c r="P12" s="5"/>
      <c r="Q12" s="5"/>
      <c r="R12" s="5"/>
    </row>
    <row r="13" spans="1:18" ht="40" customHeight="1">
      <c r="B13" s="41" t="s">
        <v>178</v>
      </c>
      <c r="C13" s="42">
        <v>6081521</v>
      </c>
      <c r="D13" s="43">
        <v>5580690</v>
      </c>
      <c r="G13" s="248"/>
    </row>
    <row r="14" spans="1:18" ht="40" customHeight="1">
      <c r="B14" s="41" t="s">
        <v>179</v>
      </c>
      <c r="C14" s="42">
        <v>23663.505836575874</v>
      </c>
      <c r="D14" s="43">
        <v>21799.5703125</v>
      </c>
      <c r="G14" s="248"/>
    </row>
    <row r="15" spans="1:18" ht="40" customHeight="1">
      <c r="B15" s="41" t="s">
        <v>180</v>
      </c>
      <c r="C15" s="42">
        <v>66588571.370000027</v>
      </c>
      <c r="D15" s="43">
        <v>57956022.090000011</v>
      </c>
      <c r="G15" s="249"/>
    </row>
    <row r="16" spans="1:18" ht="40" customHeight="1">
      <c r="B16" s="41" t="s">
        <v>181</v>
      </c>
      <c r="C16" s="42">
        <v>259099.49949416352</v>
      </c>
      <c r="D16" s="43">
        <v>226390.71128906254</v>
      </c>
      <c r="G16" s="249"/>
    </row>
    <row r="17" spans="2:18" ht="40" customHeight="1">
      <c r="K17" s="5"/>
      <c r="L17" s="5"/>
      <c r="M17" s="5"/>
      <c r="N17" s="5"/>
      <c r="O17" s="5"/>
      <c r="P17" s="5"/>
      <c r="Q17" s="5"/>
      <c r="R17" s="5"/>
    </row>
    <row r="18" spans="2:18" ht="40" customHeight="1">
      <c r="B18" s="36" t="s">
        <v>182</v>
      </c>
      <c r="C18" s="37">
        <v>2022</v>
      </c>
      <c r="D18" s="37">
        <v>2021</v>
      </c>
      <c r="E18" s="246"/>
      <c r="G18" s="246"/>
    </row>
    <row r="19" spans="2:18" ht="40" customHeight="1">
      <c r="B19" s="41" t="s">
        <v>22</v>
      </c>
      <c r="C19" s="44">
        <v>9.52380952380949E-3</v>
      </c>
      <c r="D19" s="45">
        <v>-4.5454545454545456E-2</v>
      </c>
    </row>
    <row r="20" spans="2:18" ht="40" customHeight="1">
      <c r="B20" s="41" t="s">
        <v>183</v>
      </c>
      <c r="C20" s="44">
        <v>-5.5624411852463786E-2</v>
      </c>
      <c r="D20" s="45">
        <v>7.9282113529112977E-2</v>
      </c>
    </row>
    <row r="21" spans="2:18" ht="40" customHeight="1">
      <c r="B21" s="41" t="s">
        <v>184</v>
      </c>
      <c r="C21" s="44">
        <v>-0.12820015045257099</v>
      </c>
      <c r="D21" s="45">
        <v>1.7744903125424347E-2</v>
      </c>
    </row>
    <row r="22" spans="2:18" ht="49.5" customHeight="1">
      <c r="B22" s="33" t="s">
        <v>185</v>
      </c>
      <c r="C22" s="250"/>
    </row>
  </sheetData>
  <phoneticPr fontId="13" type="noConversion"/>
  <hyperlinks>
    <hyperlink ref="A1" location="Home!A1" display="&lt; INICIO" xr:uid="{3E4CC9F3-5A07-45CC-8E13-53871E356544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C572-C685-4BA8-90A8-BD426FEC7D7A}">
  <sheetPr codeName="Sheet14"/>
  <dimension ref="A1:T36"/>
  <sheetViews>
    <sheetView zoomScale="70" zoomScaleNormal="70" zoomScaleSheetLayoutView="97" workbookViewId="0">
      <selection activeCell="B38" sqref="B38"/>
    </sheetView>
  </sheetViews>
  <sheetFormatPr baseColWidth="10" defaultColWidth="10.6640625" defaultRowHeight="30" customHeight="1"/>
  <cols>
    <col min="1" max="1" width="20.6640625" style="30" customWidth="1"/>
    <col min="2" max="2" width="101.33203125" style="48" customWidth="1"/>
    <col min="3" max="10" width="27.6640625" style="55" customWidth="1"/>
    <col min="11" max="11" width="30.33203125" style="55" customWidth="1"/>
    <col min="12" max="12" width="27.6640625" style="55" hidden="1" customWidth="1"/>
    <col min="13" max="13" width="53.5" style="55" customWidth="1"/>
    <col min="14" max="16" width="5.6640625" style="30" customWidth="1"/>
    <col min="17" max="20" width="31.5" style="30" customWidth="1"/>
    <col min="21" max="24" width="10.6640625" style="30"/>
    <col min="25" max="25" width="25.5" style="30" customWidth="1"/>
    <col min="26" max="16384" width="10.6640625" style="30"/>
  </cols>
  <sheetData>
    <row r="1" spans="1:19" s="5" customFormat="1" ht="40" customHeight="1" thickBot="1">
      <c r="A1" s="16" t="s">
        <v>336</v>
      </c>
      <c r="N1" s="101"/>
      <c r="O1" s="100"/>
      <c r="P1" s="101"/>
      <c r="Q1" s="100"/>
      <c r="R1" s="101"/>
      <c r="S1" s="100"/>
    </row>
    <row r="2" spans="1:19" s="5" customFormat="1" ht="30" customHeight="1">
      <c r="A2" s="205"/>
      <c r="B2" s="187" t="s">
        <v>325</v>
      </c>
      <c r="N2" s="158"/>
      <c r="O2" s="157"/>
      <c r="P2" s="158"/>
      <c r="Q2" s="157"/>
      <c r="R2" s="158"/>
      <c r="S2" s="157"/>
    </row>
    <row r="3" spans="1:19" ht="30" customHeight="1">
      <c r="B3" s="98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9" s="190" customFormat="1" ht="61.5" customHeight="1">
      <c r="A4" s="189"/>
      <c r="B4" s="98" t="s">
        <v>186</v>
      </c>
      <c r="C4" s="73" t="s">
        <v>18</v>
      </c>
      <c r="D4" s="73" t="s">
        <v>187</v>
      </c>
      <c r="E4" s="73" t="s">
        <v>188</v>
      </c>
      <c r="F4" s="73" t="s">
        <v>189</v>
      </c>
      <c r="G4" s="73" t="s">
        <v>190</v>
      </c>
      <c r="H4" s="73" t="s">
        <v>191</v>
      </c>
      <c r="I4" s="73" t="s">
        <v>192</v>
      </c>
      <c r="J4" s="73" t="s">
        <v>193</v>
      </c>
      <c r="K4" s="73" t="s">
        <v>194</v>
      </c>
      <c r="L4" s="73" t="s">
        <v>195</v>
      </c>
      <c r="M4" s="73" t="s">
        <v>196</v>
      </c>
    </row>
    <row r="5" spans="1:19" s="190" customFormat="1" ht="30" customHeight="1">
      <c r="A5" s="189"/>
      <c r="B5" s="191" t="s">
        <v>342</v>
      </c>
      <c r="C5" s="192">
        <v>15529</v>
      </c>
      <c r="D5" s="192" t="s">
        <v>198</v>
      </c>
      <c r="E5" s="192">
        <v>1607</v>
      </c>
      <c r="F5" s="192">
        <v>1607</v>
      </c>
      <c r="G5" s="192">
        <v>60</v>
      </c>
      <c r="H5" s="192">
        <v>113.65247600000001</v>
      </c>
      <c r="I5" s="209">
        <v>0.21455311626656642</v>
      </c>
      <c r="J5" s="210">
        <v>1</v>
      </c>
      <c r="K5" s="191">
        <v>2001</v>
      </c>
      <c r="L5" s="192">
        <v>0</v>
      </c>
      <c r="M5" s="211" t="s">
        <v>199</v>
      </c>
    </row>
    <row r="6" spans="1:19" s="190" customFormat="1" ht="30" customHeight="1">
      <c r="A6" s="189"/>
      <c r="B6" s="191" t="s">
        <v>343</v>
      </c>
      <c r="C6" s="192">
        <v>14825</v>
      </c>
      <c r="D6" s="192" t="s">
        <v>198</v>
      </c>
      <c r="E6" s="192">
        <v>1067</v>
      </c>
      <c r="F6" s="192">
        <v>1067</v>
      </c>
      <c r="G6" s="192">
        <v>100</v>
      </c>
      <c r="H6" s="192">
        <v>127.47129600000001</v>
      </c>
      <c r="I6" s="209">
        <v>0.14454671509108155</v>
      </c>
      <c r="J6" s="210">
        <v>0.7</v>
      </c>
      <c r="K6" s="191">
        <v>2002</v>
      </c>
      <c r="L6" s="192">
        <v>0</v>
      </c>
      <c r="M6" s="211" t="s">
        <v>201</v>
      </c>
    </row>
    <row r="7" spans="1:19" s="190" customFormat="1" ht="30" customHeight="1">
      <c r="A7" s="189"/>
      <c r="B7" s="191" t="s">
        <v>202</v>
      </c>
      <c r="C7" s="192">
        <v>9370</v>
      </c>
      <c r="D7" s="192" t="s">
        <v>198</v>
      </c>
      <c r="E7" s="192">
        <v>469</v>
      </c>
      <c r="F7" s="192">
        <v>469</v>
      </c>
      <c r="G7" s="192">
        <v>17</v>
      </c>
      <c r="H7" s="192">
        <v>64.277325000000005</v>
      </c>
      <c r="I7" s="209">
        <v>0.44605435733022447</v>
      </c>
      <c r="J7" s="210">
        <v>0.95550000000000002</v>
      </c>
      <c r="K7" s="191">
        <v>2004</v>
      </c>
      <c r="L7" s="192">
        <v>0</v>
      </c>
      <c r="M7" s="211" t="s">
        <v>201</v>
      </c>
    </row>
    <row r="8" spans="1:19" s="190" customFormat="1" ht="30" customHeight="1">
      <c r="A8" s="189"/>
      <c r="B8" s="191" t="s">
        <v>344</v>
      </c>
      <c r="C8" s="192">
        <v>20911</v>
      </c>
      <c r="D8" s="192">
        <v>-3671</v>
      </c>
      <c r="E8" s="192">
        <v>2694</v>
      </c>
      <c r="F8" s="192">
        <v>-977</v>
      </c>
      <c r="G8" s="192">
        <v>54</v>
      </c>
      <c r="H8" s="192">
        <v>139.41820099999998</v>
      </c>
      <c r="I8" s="209">
        <v>0.29256102479519197</v>
      </c>
      <c r="J8" s="210">
        <v>1</v>
      </c>
      <c r="K8" s="191">
        <v>2005</v>
      </c>
      <c r="L8" s="192">
        <v>0</v>
      </c>
      <c r="M8" s="211" t="s">
        <v>201</v>
      </c>
    </row>
    <row r="9" spans="1:19" s="190" customFormat="1" ht="30" customHeight="1">
      <c r="A9" s="189"/>
      <c r="B9" s="191" t="s">
        <v>204</v>
      </c>
      <c r="C9" s="192">
        <v>44160</v>
      </c>
      <c r="D9" s="192">
        <v>-8565</v>
      </c>
      <c r="E9" s="192">
        <v>7482</v>
      </c>
      <c r="F9" s="192">
        <v>-1083</v>
      </c>
      <c r="G9" s="192">
        <v>128</v>
      </c>
      <c r="H9" s="192">
        <v>305.26914299999999</v>
      </c>
      <c r="I9" s="209">
        <v>0.27225059128852735</v>
      </c>
      <c r="J9" s="210">
        <v>0.90599999999999992</v>
      </c>
      <c r="K9" s="211" t="s">
        <v>205</v>
      </c>
      <c r="L9" s="192">
        <v>0</v>
      </c>
      <c r="M9" s="211" t="s">
        <v>201</v>
      </c>
    </row>
    <row r="10" spans="1:19" s="190" customFormat="1" ht="30" customHeight="1">
      <c r="A10" s="189"/>
      <c r="B10" s="191" t="s">
        <v>345</v>
      </c>
      <c r="C10" s="192">
        <v>8853</v>
      </c>
      <c r="D10" s="192">
        <v>-57950</v>
      </c>
      <c r="E10" s="192">
        <v>6741</v>
      </c>
      <c r="F10" s="192">
        <v>-51209</v>
      </c>
      <c r="G10" s="192">
        <v>50</v>
      </c>
      <c r="H10" s="192">
        <v>131.48633000000001</v>
      </c>
      <c r="I10" s="209">
        <v>0.30146324609019992</v>
      </c>
      <c r="J10" s="210">
        <v>1</v>
      </c>
      <c r="K10" s="191">
        <v>2020</v>
      </c>
      <c r="L10" s="192">
        <v>0</v>
      </c>
      <c r="M10" s="211" t="s">
        <v>207</v>
      </c>
    </row>
    <row r="11" spans="1:19" s="190" customFormat="1" ht="30" customHeight="1">
      <c r="A11" s="189"/>
      <c r="B11" s="191" t="s">
        <v>346</v>
      </c>
      <c r="C11" s="192">
        <v>-20</v>
      </c>
      <c r="D11" s="192">
        <v>-52000</v>
      </c>
      <c r="E11" s="192">
        <v>2395</v>
      </c>
      <c r="F11" s="192">
        <v>-49605</v>
      </c>
      <c r="G11" s="192">
        <v>139</v>
      </c>
      <c r="H11" s="192">
        <v>0</v>
      </c>
      <c r="I11" s="209">
        <v>0</v>
      </c>
      <c r="J11" s="210">
        <v>1</v>
      </c>
      <c r="K11" s="191">
        <v>2023</v>
      </c>
      <c r="L11" s="192">
        <v>0</v>
      </c>
      <c r="M11" s="211" t="s">
        <v>199</v>
      </c>
    </row>
    <row r="12" spans="1:19" s="190" customFormat="1" ht="30" customHeight="1">
      <c r="A12" s="189"/>
      <c r="B12" s="191" t="s">
        <v>209</v>
      </c>
      <c r="C12" s="192">
        <v>-46235</v>
      </c>
      <c r="D12" s="192">
        <v>-21579</v>
      </c>
      <c r="E12" s="192">
        <v>1544</v>
      </c>
      <c r="F12" s="192">
        <v>-20035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313"/>
      <c r="M12" s="192">
        <v>0</v>
      </c>
    </row>
    <row r="13" spans="1:19" s="190" customFormat="1" ht="15" customHeight="1">
      <c r="A13" s="189"/>
      <c r="B13" s="224"/>
      <c r="C13" s="195"/>
      <c r="D13" s="195"/>
      <c r="E13" s="175"/>
      <c r="F13" s="195"/>
      <c r="J13" s="240"/>
      <c r="K13" s="189"/>
      <c r="M13" s="189"/>
    </row>
    <row r="14" spans="1:19" s="190" customFormat="1" ht="30" customHeight="1">
      <c r="A14" s="189"/>
      <c r="B14" s="212" t="s">
        <v>210</v>
      </c>
      <c r="C14" s="195"/>
      <c r="D14" s="195"/>
      <c r="E14" s="175"/>
      <c r="F14" s="195"/>
      <c r="J14" s="240"/>
      <c r="K14" s="189"/>
      <c r="M14" s="189"/>
    </row>
    <row r="15" spans="1:19" s="190" customFormat="1" ht="30" customHeight="1">
      <c r="A15" s="189"/>
      <c r="B15" s="191" t="s">
        <v>211</v>
      </c>
      <c r="C15" s="192">
        <v>31155</v>
      </c>
      <c r="D15" s="192">
        <v>-30513</v>
      </c>
      <c r="E15" s="192">
        <v>9313</v>
      </c>
      <c r="F15" s="192">
        <v>-21200</v>
      </c>
      <c r="G15" s="192">
        <v>150</v>
      </c>
      <c r="H15" s="192">
        <v>334.61725100000001</v>
      </c>
      <c r="I15" s="209">
        <v>0.2546554421613394</v>
      </c>
      <c r="J15" s="210">
        <v>0.8</v>
      </c>
      <c r="K15" s="191">
        <v>2006</v>
      </c>
      <c r="L15" s="192">
        <v>0</v>
      </c>
      <c r="M15" s="211" t="s">
        <v>212</v>
      </c>
    </row>
    <row r="16" spans="1:19" s="190" customFormat="1" ht="30" customHeight="1">
      <c r="A16" s="189"/>
      <c r="B16" s="191" t="s">
        <v>213</v>
      </c>
      <c r="C16" s="192">
        <v>6465</v>
      </c>
      <c r="D16" s="192">
        <v>-11038</v>
      </c>
      <c r="E16" s="192">
        <v>3676</v>
      </c>
      <c r="F16" s="192">
        <v>-7362</v>
      </c>
      <c r="G16" s="192">
        <v>58</v>
      </c>
      <c r="H16" s="192">
        <v>149.301172009</v>
      </c>
      <c r="I16" s="209">
        <v>0.29640891802461783</v>
      </c>
      <c r="J16" s="210">
        <v>0.8</v>
      </c>
      <c r="K16" s="211" t="s">
        <v>214</v>
      </c>
      <c r="L16" s="192">
        <v>0</v>
      </c>
      <c r="M16" s="211" t="s">
        <v>215</v>
      </c>
    </row>
    <row r="17" spans="1:20" s="190" customFormat="1" ht="30" customHeight="1">
      <c r="A17" s="189"/>
      <c r="B17" s="191" t="s">
        <v>216</v>
      </c>
      <c r="C17" s="192">
        <v>5484</v>
      </c>
      <c r="D17" s="192">
        <v>-11787</v>
      </c>
      <c r="E17" s="192">
        <v>2218</v>
      </c>
      <c r="F17" s="192">
        <v>-9569</v>
      </c>
      <c r="G17" s="192">
        <v>58</v>
      </c>
      <c r="H17" s="192">
        <v>148.18607152199999</v>
      </c>
      <c r="I17" s="209">
        <v>0.29419509930911253</v>
      </c>
      <c r="J17" s="210">
        <v>0.8</v>
      </c>
      <c r="K17" s="191">
        <v>2012</v>
      </c>
      <c r="L17" s="192">
        <v>0</v>
      </c>
      <c r="M17" s="211" t="s">
        <v>217</v>
      </c>
    </row>
    <row r="18" spans="1:20" s="190" customFormat="1" ht="30" customHeight="1">
      <c r="A18" s="189"/>
      <c r="B18" s="191" t="s">
        <v>218</v>
      </c>
      <c r="C18" s="192">
        <v>4692</v>
      </c>
      <c r="D18" s="192">
        <v>-11757</v>
      </c>
      <c r="E18" s="192">
        <v>3829</v>
      </c>
      <c r="F18" s="192">
        <v>-7928</v>
      </c>
      <c r="G18" s="192">
        <v>58</v>
      </c>
      <c r="H18" s="192">
        <v>139.55127830499998</v>
      </c>
      <c r="I18" s="209">
        <v>0.27705236907881675</v>
      </c>
      <c r="J18" s="210">
        <v>0.8</v>
      </c>
      <c r="K18" s="191">
        <v>2013</v>
      </c>
      <c r="L18" s="192">
        <v>0</v>
      </c>
      <c r="M18" s="211" t="s">
        <v>219</v>
      </c>
    </row>
    <row r="19" spans="1:20" s="190" customFormat="1" ht="30" customHeight="1">
      <c r="A19" s="189"/>
      <c r="B19" s="191" t="s">
        <v>220</v>
      </c>
      <c r="C19" s="192">
        <v>2854</v>
      </c>
      <c r="D19" s="192">
        <v>-15205</v>
      </c>
      <c r="E19" s="192">
        <v>3026</v>
      </c>
      <c r="F19" s="192">
        <v>-12179</v>
      </c>
      <c r="G19" s="192">
        <v>53</v>
      </c>
      <c r="H19" s="192">
        <v>137.65840168</v>
      </c>
      <c r="I19" s="209">
        <v>0.2970591571932914</v>
      </c>
      <c r="J19" s="210">
        <v>0.8</v>
      </c>
      <c r="K19" s="191">
        <v>2014</v>
      </c>
      <c r="L19" s="192">
        <v>0</v>
      </c>
      <c r="M19" s="211" t="s">
        <v>221</v>
      </c>
    </row>
    <row r="20" spans="1:20" s="190" customFormat="1" ht="30" customHeight="1">
      <c r="A20" s="189"/>
      <c r="B20" s="191" t="s">
        <v>222</v>
      </c>
      <c r="C20" s="192">
        <v>3072</v>
      </c>
      <c r="D20" s="192">
        <v>-46014</v>
      </c>
      <c r="E20" s="192">
        <v>3140</v>
      </c>
      <c r="F20" s="192">
        <v>-42874</v>
      </c>
      <c r="G20" s="192">
        <v>76</v>
      </c>
      <c r="H20" s="192">
        <v>244.77105467300001</v>
      </c>
      <c r="I20" s="209">
        <v>0.36654730707567879</v>
      </c>
      <c r="J20" s="210">
        <v>1</v>
      </c>
      <c r="K20" s="211" t="s">
        <v>223</v>
      </c>
      <c r="L20" s="192">
        <v>0</v>
      </c>
      <c r="M20" s="211" t="s">
        <v>224</v>
      </c>
    </row>
    <row r="21" spans="1:20" s="190" customFormat="1" ht="30" customHeight="1">
      <c r="A21" s="189"/>
      <c r="B21" s="191" t="s">
        <v>225</v>
      </c>
      <c r="C21" s="192">
        <v>6379</v>
      </c>
      <c r="D21" s="192">
        <v>-39524</v>
      </c>
      <c r="E21" s="192">
        <v>4062</v>
      </c>
      <c r="F21" s="192">
        <v>-35462</v>
      </c>
      <c r="G21" s="192">
        <v>73</v>
      </c>
      <c r="H21" s="192">
        <v>219.02210468099997</v>
      </c>
      <c r="I21" s="209">
        <v>0.34358284135510453</v>
      </c>
      <c r="J21" s="210">
        <v>1</v>
      </c>
      <c r="K21" s="211" t="s">
        <v>226</v>
      </c>
      <c r="L21" s="192">
        <v>0</v>
      </c>
      <c r="M21" s="211" t="s">
        <v>227</v>
      </c>
    </row>
    <row r="22" spans="1:20" s="190" customFormat="1" ht="30" customHeight="1">
      <c r="A22" s="189"/>
      <c r="B22" s="191" t="s">
        <v>228</v>
      </c>
      <c r="C22" s="192">
        <v>1878</v>
      </c>
      <c r="D22" s="192">
        <v>-15031</v>
      </c>
      <c r="E22" s="192">
        <v>4513</v>
      </c>
      <c r="F22" s="192">
        <v>-10518</v>
      </c>
      <c r="G22" s="192">
        <v>24</v>
      </c>
      <c r="H22" s="192">
        <v>68.679226373000006</v>
      </c>
      <c r="I22" s="209">
        <v>0.32316959335603268</v>
      </c>
      <c r="J22" s="210">
        <v>1</v>
      </c>
      <c r="K22" s="211" t="s">
        <v>226</v>
      </c>
      <c r="L22" s="192">
        <v>0</v>
      </c>
      <c r="M22" s="211" t="s">
        <v>229</v>
      </c>
    </row>
    <row r="23" spans="1:20" s="190" customFormat="1" ht="30" customHeight="1">
      <c r="A23" s="189"/>
      <c r="B23" s="191" t="s">
        <v>230</v>
      </c>
      <c r="C23" s="192">
        <v>2879</v>
      </c>
      <c r="D23" s="192">
        <v>-45692</v>
      </c>
      <c r="E23" s="192">
        <v>5435</v>
      </c>
      <c r="F23" s="192">
        <v>-40257</v>
      </c>
      <c r="G23" s="192">
        <v>83</v>
      </c>
      <c r="H23" s="192">
        <v>235.84369930700001</v>
      </c>
      <c r="I23" s="209">
        <v>0.3237469543595885</v>
      </c>
      <c r="J23" s="210">
        <v>1</v>
      </c>
      <c r="K23" s="211" t="s">
        <v>231</v>
      </c>
      <c r="L23" s="192">
        <v>0</v>
      </c>
      <c r="M23" s="211" t="s">
        <v>232</v>
      </c>
    </row>
    <row r="24" spans="1:20" s="190" customFormat="1" ht="15" customHeight="1">
      <c r="A24" s="189"/>
      <c r="B24" s="224"/>
      <c r="C24" s="195"/>
      <c r="D24" s="195"/>
      <c r="E24" s="175"/>
      <c r="F24" s="195"/>
      <c r="J24" s="240"/>
      <c r="K24" s="189"/>
      <c r="M24" s="189"/>
    </row>
    <row r="25" spans="1:20" s="190" customFormat="1" ht="30" customHeight="1">
      <c r="A25" s="189"/>
      <c r="B25" s="212" t="s">
        <v>233</v>
      </c>
      <c r="C25" s="195"/>
      <c r="D25" s="195"/>
      <c r="E25" s="175"/>
      <c r="F25" s="195"/>
      <c r="J25" s="240"/>
      <c r="K25" s="189"/>
      <c r="M25" s="189"/>
    </row>
    <row r="26" spans="1:20" s="190" customFormat="1" ht="30" customHeight="1">
      <c r="A26" s="189"/>
      <c r="B26" s="191" t="s">
        <v>234</v>
      </c>
      <c r="C26" s="192">
        <v>25630</v>
      </c>
      <c r="D26" s="192">
        <v>-124775</v>
      </c>
      <c r="E26" s="192">
        <v>6645</v>
      </c>
      <c r="F26" s="192">
        <v>-118130</v>
      </c>
      <c r="G26" s="192">
        <v>100</v>
      </c>
      <c r="H26" s="192">
        <v>319.54154633999997</v>
      </c>
      <c r="I26" s="209">
        <v>0.36477345472602735</v>
      </c>
      <c r="J26" s="210">
        <v>0.51</v>
      </c>
      <c r="K26" s="191">
        <v>2013</v>
      </c>
      <c r="L26" s="192">
        <v>0</v>
      </c>
      <c r="M26" s="211" t="s">
        <v>235</v>
      </c>
    </row>
    <row r="27" spans="1:20" s="190" customFormat="1" ht="15" customHeight="1">
      <c r="A27" s="189"/>
      <c r="B27" s="224"/>
      <c r="C27" s="195"/>
      <c r="D27" s="195"/>
      <c r="E27" s="175"/>
      <c r="F27" s="195"/>
      <c r="G27" s="195"/>
      <c r="H27" s="195"/>
      <c r="I27" s="195"/>
      <c r="J27" s="241"/>
      <c r="K27" s="195"/>
      <c r="L27" s="195"/>
      <c r="M27" s="195"/>
    </row>
    <row r="28" spans="1:20" s="190" customFormat="1" ht="30" customHeight="1">
      <c r="A28" s="189"/>
      <c r="B28" s="191" t="s">
        <v>236</v>
      </c>
      <c r="C28" s="192">
        <v>-161</v>
      </c>
      <c r="D28" s="192" t="s">
        <v>4</v>
      </c>
      <c r="E28" s="192">
        <v>2579</v>
      </c>
      <c r="F28" s="192">
        <v>2579</v>
      </c>
      <c r="G28" s="192" t="s">
        <v>4</v>
      </c>
      <c r="H28" s="192" t="s">
        <v>4</v>
      </c>
      <c r="I28" s="192" t="s">
        <v>4</v>
      </c>
      <c r="J28" s="210" t="s">
        <v>4</v>
      </c>
      <c r="K28" s="192" t="s">
        <v>4</v>
      </c>
      <c r="L28" s="192">
        <v>0</v>
      </c>
      <c r="M28" s="192" t="s">
        <v>4</v>
      </c>
    </row>
    <row r="29" spans="1:20" s="190" customFormat="1" ht="30" customHeight="1">
      <c r="A29" s="189"/>
      <c r="B29" s="191" t="s">
        <v>237</v>
      </c>
      <c r="C29" s="192">
        <v>-3230</v>
      </c>
      <c r="D29" s="192" t="s">
        <v>4</v>
      </c>
      <c r="E29" s="192">
        <v>7749</v>
      </c>
      <c r="F29" s="192">
        <v>7749</v>
      </c>
      <c r="G29" s="192">
        <v>271</v>
      </c>
      <c r="H29" s="192" t="s">
        <v>4</v>
      </c>
      <c r="I29" s="192">
        <v>0</v>
      </c>
      <c r="J29" s="210" t="s">
        <v>4</v>
      </c>
      <c r="K29" s="192" t="s">
        <v>4</v>
      </c>
      <c r="L29" s="192">
        <v>0</v>
      </c>
      <c r="M29" s="192" t="s">
        <v>4</v>
      </c>
    </row>
    <row r="30" spans="1:20" s="190" customFormat="1" ht="15" customHeight="1">
      <c r="A30" s="189"/>
      <c r="B30" s="224"/>
      <c r="C30" s="195"/>
      <c r="D30" s="195"/>
      <c r="E30" s="175"/>
      <c r="F30" s="195"/>
      <c r="G30" s="195"/>
      <c r="H30" s="195"/>
      <c r="I30" s="195"/>
      <c r="J30" s="241"/>
      <c r="K30" s="195"/>
      <c r="L30" s="195"/>
      <c r="M30" s="195"/>
    </row>
    <row r="31" spans="1:20" s="190" customFormat="1" ht="30" customHeight="1">
      <c r="A31" s="189"/>
      <c r="B31" s="201" t="s">
        <v>2</v>
      </c>
      <c r="C31" s="202">
        <v>154490</v>
      </c>
      <c r="D31" s="202">
        <v>-495101</v>
      </c>
      <c r="E31" s="202">
        <v>80184</v>
      </c>
      <c r="F31" s="202">
        <v>-414917</v>
      </c>
      <c r="G31" s="202">
        <v>1552</v>
      </c>
      <c r="H31" s="202">
        <v>2878.7465768900001</v>
      </c>
      <c r="I31" s="202" t="s">
        <v>4</v>
      </c>
      <c r="J31" s="242">
        <v>0</v>
      </c>
      <c r="K31" s="202" t="s">
        <v>4</v>
      </c>
      <c r="L31" s="202">
        <v>0</v>
      </c>
      <c r="M31" s="202" t="s">
        <v>4</v>
      </c>
    </row>
    <row r="32" spans="1:20" ht="30" customHeight="1">
      <c r="B32" s="227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Q32" s="146"/>
      <c r="R32" s="145"/>
      <c r="S32" s="145"/>
      <c r="T32" s="117"/>
    </row>
    <row r="33" spans="1:13" s="190" customFormat="1" ht="61.5" customHeight="1">
      <c r="A33" s="189"/>
      <c r="B33" s="212" t="s">
        <v>238</v>
      </c>
      <c r="C33" s="73" t="s">
        <v>190</v>
      </c>
      <c r="D33" s="73" t="s">
        <v>193</v>
      </c>
      <c r="E33" s="73" t="s">
        <v>194</v>
      </c>
      <c r="F33" s="73" t="s">
        <v>196</v>
      </c>
      <c r="G33" s="228"/>
      <c r="H33" s="233"/>
      <c r="I33" s="233"/>
      <c r="J33" s="233"/>
      <c r="K33" s="233"/>
      <c r="L33" s="233"/>
      <c r="M33" s="233"/>
    </row>
    <row r="34" spans="1:13" s="5" customFormat="1" ht="30" customHeight="1">
      <c r="A34" s="229"/>
      <c r="B34" s="191" t="s">
        <v>8</v>
      </c>
      <c r="C34" s="192">
        <v>74</v>
      </c>
      <c r="D34" s="209">
        <v>5.2999999999999999E-2</v>
      </c>
      <c r="E34" s="324" t="s">
        <v>239</v>
      </c>
      <c r="F34" s="325"/>
      <c r="H34" s="322"/>
      <c r="I34" s="322"/>
      <c r="K34" s="235"/>
      <c r="L34" s="235"/>
      <c r="M34" s="235"/>
    </row>
    <row r="35" spans="1:13" s="5" customFormat="1" ht="30" customHeight="1">
      <c r="A35" s="229"/>
      <c r="B35" s="191" t="s">
        <v>11</v>
      </c>
      <c r="C35" s="192">
        <v>68</v>
      </c>
      <c r="D35" s="209">
        <v>1</v>
      </c>
      <c r="E35" s="191">
        <v>2024</v>
      </c>
      <c r="F35" s="211" t="s">
        <v>240</v>
      </c>
      <c r="H35" s="323"/>
      <c r="I35" s="323"/>
      <c r="K35" s="238"/>
      <c r="L35" s="238"/>
      <c r="M35" s="238"/>
    </row>
    <row r="36" spans="1:13" s="5" customFormat="1" ht="30" customHeight="1">
      <c r="A36" s="229"/>
      <c r="B36" s="191" t="s">
        <v>12</v>
      </c>
      <c r="C36" s="192">
        <v>129</v>
      </c>
      <c r="D36" s="209">
        <v>1</v>
      </c>
      <c r="E36" s="191">
        <v>2024</v>
      </c>
      <c r="F36" s="211" t="s">
        <v>240</v>
      </c>
      <c r="H36" s="174"/>
      <c r="I36" s="174"/>
      <c r="K36" s="174"/>
      <c r="L36" s="174"/>
      <c r="M36" s="174"/>
    </row>
  </sheetData>
  <mergeCells count="3">
    <mergeCell ref="H34:I34"/>
    <mergeCell ref="H35:I35"/>
    <mergeCell ref="E34:F34"/>
  </mergeCells>
  <hyperlinks>
    <hyperlink ref="A1" location="Home!A1" display="&lt; INICIO" xr:uid="{1AB0E346-73E6-47EA-AD47-4661C5C42139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DFF5-D8CF-43C0-A19E-23FBFAF88436}">
  <sheetPr codeName="Sheet15"/>
  <dimension ref="A1:S41"/>
  <sheetViews>
    <sheetView tabSelected="1" topLeftCell="A4" zoomScale="70" zoomScaleNormal="70" zoomScaleSheetLayoutView="97" workbookViewId="0">
      <selection activeCell="P18" sqref="P18"/>
    </sheetView>
  </sheetViews>
  <sheetFormatPr baseColWidth="10" defaultColWidth="10.6640625" defaultRowHeight="30" customHeight="1"/>
  <cols>
    <col min="1" max="1" width="20.6640625" style="30" customWidth="1"/>
    <col min="2" max="2" width="101.33203125" style="48" customWidth="1"/>
    <col min="3" max="10" width="27.6640625" style="55" customWidth="1"/>
    <col min="11" max="11" width="30.33203125" style="55" customWidth="1"/>
    <col min="12" max="12" width="27.6640625" style="55" hidden="1" customWidth="1"/>
    <col min="13" max="13" width="53.5" style="55" customWidth="1"/>
    <col min="14" max="15" width="5.6640625" style="30" customWidth="1"/>
    <col min="16" max="19" width="31.5" style="30" customWidth="1"/>
    <col min="20" max="23" width="10.6640625" style="30"/>
    <col min="24" max="24" width="25.5" style="30" customWidth="1"/>
    <col min="25" max="16384" width="10.6640625" style="30"/>
  </cols>
  <sheetData>
    <row r="1" spans="1:18" s="5" customFormat="1" ht="40" customHeight="1" thickBot="1">
      <c r="A1" s="16" t="s">
        <v>336</v>
      </c>
      <c r="N1" s="100"/>
      <c r="O1" s="101"/>
      <c r="P1" s="100"/>
      <c r="Q1" s="101"/>
      <c r="R1" s="100"/>
    </row>
    <row r="2" spans="1:18" s="5" customFormat="1" ht="30" customHeight="1">
      <c r="A2" s="205"/>
      <c r="B2" s="187" t="s">
        <v>326</v>
      </c>
      <c r="N2" s="157"/>
      <c r="O2" s="158"/>
      <c r="P2" s="157"/>
      <c r="Q2" s="158"/>
      <c r="R2" s="157"/>
    </row>
    <row r="3" spans="1:18" ht="30" customHeight="1">
      <c r="B3" s="160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8" s="190" customFormat="1" ht="61.5" customHeight="1">
      <c r="A4" s="189"/>
      <c r="B4" s="98" t="s">
        <v>186</v>
      </c>
      <c r="C4" s="73" t="s">
        <v>18</v>
      </c>
      <c r="D4" s="73" t="s">
        <v>187</v>
      </c>
      <c r="E4" s="73" t="s">
        <v>188</v>
      </c>
      <c r="F4" s="73" t="s">
        <v>189</v>
      </c>
      <c r="G4" s="73" t="s">
        <v>190</v>
      </c>
      <c r="H4" s="73" t="s">
        <v>191</v>
      </c>
      <c r="I4" s="73" t="s">
        <v>192</v>
      </c>
      <c r="J4" s="73" t="s">
        <v>193</v>
      </c>
      <c r="K4" s="73" t="s">
        <v>194</v>
      </c>
      <c r="L4" s="73" t="s">
        <v>195</v>
      </c>
      <c r="M4" s="73" t="s">
        <v>196</v>
      </c>
    </row>
    <row r="5" spans="1:18" s="190" customFormat="1" ht="30" customHeight="1">
      <c r="A5" s="189"/>
      <c r="B5" s="191" t="s">
        <v>197</v>
      </c>
      <c r="C5" s="192">
        <v>9026</v>
      </c>
      <c r="D5" s="192" t="s">
        <v>4</v>
      </c>
      <c r="E5" s="192">
        <v>718</v>
      </c>
      <c r="F5" s="192">
        <v>718</v>
      </c>
      <c r="G5" s="192">
        <v>60.2</v>
      </c>
      <c r="H5" s="192">
        <v>120.64061700000001</v>
      </c>
      <c r="I5" s="209">
        <v>0.22774532712926826</v>
      </c>
      <c r="J5" s="210">
        <v>1</v>
      </c>
      <c r="K5" s="191">
        <v>2001</v>
      </c>
      <c r="L5" s="192">
        <v>0</v>
      </c>
      <c r="M5" s="211" t="s">
        <v>199</v>
      </c>
    </row>
    <row r="6" spans="1:18" s="190" customFormat="1" ht="30" customHeight="1">
      <c r="A6" s="189"/>
      <c r="B6" s="191" t="s">
        <v>200</v>
      </c>
      <c r="C6" s="192">
        <v>9369</v>
      </c>
      <c r="D6" s="192" t="s">
        <v>4</v>
      </c>
      <c r="E6" s="192">
        <v>1975</v>
      </c>
      <c r="F6" s="192">
        <v>1975</v>
      </c>
      <c r="G6" s="192">
        <v>99.75</v>
      </c>
      <c r="H6" s="192">
        <v>131.024508</v>
      </c>
      <c r="I6" s="209">
        <v>0.14857589765012769</v>
      </c>
      <c r="J6" s="210">
        <v>0.7</v>
      </c>
      <c r="K6" s="191">
        <v>2002</v>
      </c>
      <c r="L6" s="192">
        <v>0</v>
      </c>
      <c r="M6" s="211" t="s">
        <v>201</v>
      </c>
    </row>
    <row r="7" spans="1:18" s="190" customFormat="1" ht="30" customHeight="1">
      <c r="A7" s="189"/>
      <c r="B7" s="191" t="s">
        <v>203</v>
      </c>
      <c r="C7" s="192">
        <v>10847</v>
      </c>
      <c r="D7" s="192">
        <v>-7386</v>
      </c>
      <c r="E7" s="192">
        <v>7471</v>
      </c>
      <c r="F7" s="192">
        <v>85</v>
      </c>
      <c r="G7" s="192">
        <v>54.4</v>
      </c>
      <c r="H7" s="192">
        <v>119.187214</v>
      </c>
      <c r="I7" s="209">
        <v>0.25010746961455815</v>
      </c>
      <c r="J7" s="210">
        <v>1</v>
      </c>
      <c r="K7" s="191">
        <v>2004</v>
      </c>
      <c r="L7" s="192">
        <v>0</v>
      </c>
      <c r="M7" s="211" t="s">
        <v>201</v>
      </c>
    </row>
    <row r="8" spans="1:18" s="190" customFormat="1" ht="30" customHeight="1">
      <c r="A8" s="189"/>
      <c r="B8" s="191" t="s">
        <v>204</v>
      </c>
      <c r="C8" s="192">
        <v>27663</v>
      </c>
      <c r="D8" s="192">
        <v>-17235</v>
      </c>
      <c r="E8" s="192">
        <v>15830</v>
      </c>
      <c r="F8" s="192">
        <v>-1405</v>
      </c>
      <c r="G8" s="192">
        <v>128</v>
      </c>
      <c r="H8" s="192">
        <v>314.24960099999998</v>
      </c>
      <c r="I8" s="209">
        <v>0.2802597040881849</v>
      </c>
      <c r="J8" s="210">
        <v>0.91</v>
      </c>
      <c r="K8" s="191">
        <v>2005</v>
      </c>
      <c r="L8" s="192">
        <v>0</v>
      </c>
      <c r="M8" s="211" t="s">
        <v>201</v>
      </c>
    </row>
    <row r="9" spans="1:18" s="190" customFormat="1" ht="30" customHeight="1">
      <c r="A9" s="189"/>
      <c r="B9" s="191" t="s">
        <v>206</v>
      </c>
      <c r="C9" s="192">
        <v>5454</v>
      </c>
      <c r="D9" s="192">
        <v>-6939</v>
      </c>
      <c r="E9" s="192">
        <v>4584</v>
      </c>
      <c r="F9" s="192">
        <v>-2355</v>
      </c>
      <c r="G9" s="192">
        <v>16.579999999999998</v>
      </c>
      <c r="H9" s="192">
        <v>64.931610000000006</v>
      </c>
      <c r="I9" s="209">
        <v>0.45059478702585676</v>
      </c>
      <c r="J9" s="210">
        <v>0.96</v>
      </c>
      <c r="K9" s="211" t="s">
        <v>205</v>
      </c>
      <c r="L9" s="192">
        <v>0</v>
      </c>
      <c r="M9" s="211" t="s">
        <v>201</v>
      </c>
    </row>
    <row r="10" spans="1:18" s="190" customFormat="1" ht="30" customHeight="1">
      <c r="A10" s="189"/>
      <c r="B10" s="191" t="s">
        <v>208</v>
      </c>
      <c r="C10" s="192">
        <v>6782</v>
      </c>
      <c r="D10" s="192">
        <v>-52093</v>
      </c>
      <c r="E10" s="192">
        <v>5033</v>
      </c>
      <c r="F10" s="192">
        <v>-47060</v>
      </c>
      <c r="G10" s="192">
        <v>50</v>
      </c>
      <c r="H10" s="192">
        <v>143.619767</v>
      </c>
      <c r="I10" s="209">
        <v>0.3292819957978762</v>
      </c>
      <c r="J10" s="210">
        <v>1</v>
      </c>
      <c r="K10" s="191">
        <v>2020</v>
      </c>
      <c r="L10" s="192">
        <v>0</v>
      </c>
      <c r="M10" s="211" t="s">
        <v>207</v>
      </c>
    </row>
    <row r="11" spans="1:18" s="190" customFormat="1" ht="30" customHeight="1">
      <c r="A11" s="189"/>
      <c r="B11" s="191" t="s">
        <v>209</v>
      </c>
      <c r="C11" s="192">
        <v>-37558</v>
      </c>
      <c r="D11" s="192">
        <v>-65987</v>
      </c>
      <c r="E11" s="192" t="s">
        <v>4</v>
      </c>
      <c r="F11" s="192">
        <v>-65987</v>
      </c>
      <c r="G11" s="192" t="s">
        <v>4</v>
      </c>
      <c r="H11" s="192" t="s">
        <v>4</v>
      </c>
      <c r="I11" s="209" t="s">
        <v>4</v>
      </c>
      <c r="J11" s="210" t="s">
        <v>4</v>
      </c>
      <c r="K11" s="211" t="s">
        <v>4</v>
      </c>
      <c r="L11" s="192"/>
      <c r="M11" s="211" t="s">
        <v>4</v>
      </c>
    </row>
    <row r="12" spans="1:18" s="190" customFormat="1" ht="30" customHeight="1">
      <c r="A12" s="189"/>
      <c r="B12" s="312"/>
      <c r="C12" s="330"/>
      <c r="D12" s="330"/>
      <c r="E12" s="330"/>
      <c r="F12" s="330"/>
      <c r="G12" s="330"/>
      <c r="H12" s="330"/>
      <c r="I12" s="331"/>
      <c r="J12" s="332"/>
      <c r="K12" s="333"/>
      <c r="L12" s="330"/>
      <c r="M12" s="333"/>
    </row>
    <row r="13" spans="1:18" s="190" customFormat="1" ht="30" customHeight="1">
      <c r="A13" s="189"/>
      <c r="B13" s="212" t="s">
        <v>210</v>
      </c>
      <c r="C13" s="213"/>
      <c r="D13" s="213"/>
      <c r="E13" s="213"/>
      <c r="F13" s="213"/>
      <c r="G13" s="213"/>
      <c r="H13" s="213"/>
      <c r="I13" s="213"/>
      <c r="J13" s="214"/>
      <c r="K13" s="213"/>
      <c r="L13" s="213"/>
      <c r="M13" s="215"/>
    </row>
    <row r="14" spans="1:18" s="190" customFormat="1" ht="30" customHeight="1">
      <c r="A14" s="189"/>
      <c r="B14" s="191" t="s">
        <v>211</v>
      </c>
      <c r="C14" s="192">
        <v>24483</v>
      </c>
      <c r="D14" s="192">
        <v>-34607</v>
      </c>
      <c r="E14" s="192">
        <v>7314</v>
      </c>
      <c r="F14" s="192">
        <v>-27293</v>
      </c>
      <c r="G14" s="192">
        <v>150</v>
      </c>
      <c r="H14" s="192">
        <v>368.37568299999998</v>
      </c>
      <c r="I14" s="209">
        <v>0.28034679071537288</v>
      </c>
      <c r="J14" s="210">
        <v>0.8</v>
      </c>
      <c r="K14" s="191">
        <v>2006</v>
      </c>
      <c r="L14" s="192">
        <v>0</v>
      </c>
      <c r="M14" s="211" t="s">
        <v>212</v>
      </c>
    </row>
    <row r="15" spans="1:18" s="190" customFormat="1" ht="30" customHeight="1">
      <c r="A15" s="189"/>
      <c r="B15" s="191" t="s">
        <v>213</v>
      </c>
      <c r="C15" s="192">
        <v>5509</v>
      </c>
      <c r="D15" s="192">
        <v>-11403</v>
      </c>
      <c r="E15" s="192">
        <v>2912</v>
      </c>
      <c r="F15" s="192">
        <v>-8491</v>
      </c>
      <c r="G15" s="192">
        <v>57.5</v>
      </c>
      <c r="H15" s="192">
        <v>161.44182190700002</v>
      </c>
      <c r="I15" s="209">
        <v>0.32051185607901528</v>
      </c>
      <c r="J15" s="210">
        <v>0.8</v>
      </c>
      <c r="K15" s="211" t="s">
        <v>214</v>
      </c>
      <c r="L15" s="192">
        <v>0</v>
      </c>
      <c r="M15" s="211" t="s">
        <v>215</v>
      </c>
    </row>
    <row r="16" spans="1:18" s="190" customFormat="1" ht="30" customHeight="1">
      <c r="A16" s="189"/>
      <c r="B16" s="191" t="s">
        <v>216</v>
      </c>
      <c r="C16" s="192">
        <v>4836</v>
      </c>
      <c r="D16" s="192">
        <v>-12117</v>
      </c>
      <c r="E16" s="192">
        <v>4245</v>
      </c>
      <c r="F16" s="192">
        <v>-7872</v>
      </c>
      <c r="G16" s="192">
        <v>57.5</v>
      </c>
      <c r="H16" s="192">
        <v>161.37450972100004</v>
      </c>
      <c r="I16" s="209">
        <v>0.32037822060948984</v>
      </c>
      <c r="J16" s="210">
        <v>0.8</v>
      </c>
      <c r="K16" s="191">
        <v>2012</v>
      </c>
      <c r="L16" s="192">
        <v>0</v>
      </c>
      <c r="M16" s="211" t="s">
        <v>217</v>
      </c>
    </row>
    <row r="17" spans="1:19" s="190" customFormat="1" ht="30" customHeight="1">
      <c r="A17" s="189"/>
      <c r="B17" s="191" t="s">
        <v>218</v>
      </c>
      <c r="C17" s="192">
        <v>4441</v>
      </c>
      <c r="D17" s="192">
        <v>-12019</v>
      </c>
      <c r="E17" s="192">
        <v>4123</v>
      </c>
      <c r="F17" s="192">
        <v>-7896</v>
      </c>
      <c r="G17" s="192">
        <v>57.5</v>
      </c>
      <c r="H17" s="192">
        <v>155.023017912</v>
      </c>
      <c r="I17" s="209">
        <v>0.30776854856462182</v>
      </c>
      <c r="J17" s="210">
        <v>0.8</v>
      </c>
      <c r="K17" s="191">
        <v>2013</v>
      </c>
      <c r="L17" s="192">
        <v>0</v>
      </c>
      <c r="M17" s="211" t="s">
        <v>219</v>
      </c>
    </row>
    <row r="18" spans="1:19" s="190" customFormat="1" ht="30" customHeight="1">
      <c r="A18" s="189"/>
      <c r="B18" s="191" t="s">
        <v>220</v>
      </c>
      <c r="C18" s="192">
        <v>2448</v>
      </c>
      <c r="D18" s="192">
        <v>-15021</v>
      </c>
      <c r="E18" s="192">
        <v>2622</v>
      </c>
      <c r="F18" s="192">
        <v>-12399</v>
      </c>
      <c r="G18" s="192">
        <v>52.9</v>
      </c>
      <c r="H18" s="192">
        <v>149.74101096199999</v>
      </c>
      <c r="I18" s="209">
        <v>0.32313275449068202</v>
      </c>
      <c r="J18" s="210">
        <v>0.8</v>
      </c>
      <c r="K18" s="191">
        <v>2014</v>
      </c>
      <c r="L18" s="192">
        <v>0</v>
      </c>
      <c r="M18" s="211" t="s">
        <v>221</v>
      </c>
    </row>
    <row r="19" spans="1:19" s="190" customFormat="1" ht="30" customHeight="1">
      <c r="A19" s="189"/>
      <c r="B19" s="191" t="s">
        <v>222</v>
      </c>
      <c r="C19" s="192">
        <v>5630</v>
      </c>
      <c r="D19" s="192">
        <v>-42326</v>
      </c>
      <c r="E19" s="192">
        <v>1809</v>
      </c>
      <c r="F19" s="192">
        <v>-40517</v>
      </c>
      <c r="G19" s="192">
        <v>76.2</v>
      </c>
      <c r="H19" s="192">
        <v>279.98665192800001</v>
      </c>
      <c r="I19" s="209">
        <v>0.41928304561358115</v>
      </c>
      <c r="J19" s="210">
        <v>1</v>
      </c>
      <c r="K19" s="211" t="s">
        <v>223</v>
      </c>
      <c r="L19" s="192">
        <v>0</v>
      </c>
      <c r="M19" s="211" t="s">
        <v>224</v>
      </c>
    </row>
    <row r="20" spans="1:19" s="190" customFormat="1" ht="30" customHeight="1">
      <c r="A20" s="189"/>
      <c r="B20" s="191" t="s">
        <v>225</v>
      </c>
      <c r="C20" s="192">
        <v>6111</v>
      </c>
      <c r="D20" s="192">
        <v>-37421</v>
      </c>
      <c r="E20" s="192">
        <v>4012</v>
      </c>
      <c r="F20" s="192">
        <v>-33409</v>
      </c>
      <c r="G20" s="192">
        <v>72.7</v>
      </c>
      <c r="H20" s="192">
        <v>251.41643310800001</v>
      </c>
      <c r="I20" s="209">
        <v>0.39440024821433395</v>
      </c>
      <c r="J20" s="210">
        <v>1</v>
      </c>
      <c r="K20" s="211" t="s">
        <v>226</v>
      </c>
      <c r="L20" s="192">
        <v>0</v>
      </c>
      <c r="M20" s="211" t="s">
        <v>227</v>
      </c>
    </row>
    <row r="21" spans="1:19" s="190" customFormat="1" ht="30" customHeight="1">
      <c r="A21" s="189"/>
      <c r="B21" s="191" t="s">
        <v>228</v>
      </c>
      <c r="C21" s="216">
        <v>2381</v>
      </c>
      <c r="D21" s="216">
        <v>-12580</v>
      </c>
      <c r="E21" s="216">
        <v>2641</v>
      </c>
      <c r="F21" s="216">
        <v>-9939</v>
      </c>
      <c r="G21" s="216">
        <v>24.2</v>
      </c>
      <c r="H21" s="216">
        <v>79.774821087999996</v>
      </c>
      <c r="I21" s="217">
        <v>0.37537983248446244</v>
      </c>
      <c r="J21" s="218">
        <v>1</v>
      </c>
      <c r="K21" s="219" t="s">
        <v>226</v>
      </c>
      <c r="L21" s="216">
        <v>0</v>
      </c>
      <c r="M21" s="219" t="s">
        <v>229</v>
      </c>
    </row>
    <row r="22" spans="1:19" s="190" customFormat="1" ht="30" customHeight="1">
      <c r="A22" s="189"/>
      <c r="B22" s="220" t="s">
        <v>230</v>
      </c>
      <c r="C22" s="192">
        <v>5459</v>
      </c>
      <c r="D22" s="221">
        <v>-40624</v>
      </c>
      <c r="E22" s="192">
        <v>4928</v>
      </c>
      <c r="F22" s="221">
        <v>-35696</v>
      </c>
      <c r="G22" s="222">
        <v>83.2</v>
      </c>
      <c r="H22" s="222">
        <v>271.04184910399999</v>
      </c>
      <c r="I22" s="209">
        <v>0.37206409757501085</v>
      </c>
      <c r="J22" s="210">
        <v>1</v>
      </c>
      <c r="K22" s="223" t="s">
        <v>231</v>
      </c>
      <c r="L22" s="222">
        <v>0</v>
      </c>
      <c r="M22" s="223" t="s">
        <v>232</v>
      </c>
    </row>
    <row r="23" spans="1:19" s="190" customFormat="1" ht="15" customHeight="1">
      <c r="A23" s="189"/>
      <c r="B23" s="224"/>
      <c r="C23" s="198"/>
      <c r="D23" s="198"/>
      <c r="E23" s="199"/>
      <c r="F23" s="198"/>
      <c r="G23" s="198"/>
      <c r="H23" s="198"/>
      <c r="I23" s="198"/>
      <c r="J23" s="198"/>
      <c r="K23" s="198"/>
      <c r="L23" s="198"/>
      <c r="M23" s="225"/>
    </row>
    <row r="24" spans="1:19" s="190" customFormat="1" ht="30" customHeight="1">
      <c r="A24" s="189"/>
      <c r="B24" s="212" t="s">
        <v>233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5"/>
    </row>
    <row r="25" spans="1:19" s="190" customFormat="1" ht="30" customHeight="1">
      <c r="A25" s="189"/>
      <c r="B25" s="191" t="s">
        <v>234</v>
      </c>
      <c r="C25" s="192">
        <v>21441</v>
      </c>
      <c r="D25" s="192">
        <v>-133662</v>
      </c>
      <c r="E25" s="192">
        <v>5588</v>
      </c>
      <c r="F25" s="192">
        <v>-128074</v>
      </c>
      <c r="G25" s="192">
        <v>100</v>
      </c>
      <c r="H25" s="192">
        <v>292.30354032000002</v>
      </c>
      <c r="I25" s="209">
        <v>0.33367984054794525</v>
      </c>
      <c r="J25" s="210">
        <v>0.51</v>
      </c>
      <c r="K25" s="191">
        <v>2013</v>
      </c>
      <c r="L25" s="192">
        <v>0</v>
      </c>
      <c r="M25" s="211" t="s">
        <v>235</v>
      </c>
    </row>
    <row r="26" spans="1:19" s="190" customFormat="1" ht="15" customHeight="1">
      <c r="A26" s="189"/>
      <c r="B26" s="224"/>
      <c r="C26" s="207"/>
      <c r="D26" s="207"/>
      <c r="E26" s="207"/>
      <c r="F26" s="207"/>
      <c r="G26" s="207"/>
      <c r="H26" s="174"/>
      <c r="I26" s="174"/>
      <c r="J26" s="174"/>
      <c r="K26" s="174"/>
      <c r="L26" s="174"/>
      <c r="M26" s="174"/>
    </row>
    <row r="27" spans="1:19" s="190" customFormat="1" ht="30" customHeight="1">
      <c r="A27" s="189"/>
      <c r="B27" s="191" t="s">
        <v>236</v>
      </c>
      <c r="C27" s="216">
        <v>2894</v>
      </c>
      <c r="D27" s="216" t="s">
        <v>4</v>
      </c>
      <c r="E27" s="216">
        <v>14230</v>
      </c>
      <c r="F27" s="216">
        <v>14230</v>
      </c>
      <c r="G27" s="216" t="s">
        <v>4</v>
      </c>
      <c r="H27" s="174"/>
      <c r="I27" s="174"/>
      <c r="J27" s="174"/>
      <c r="K27" s="174"/>
      <c r="L27" s="174"/>
      <c r="M27" s="174"/>
    </row>
    <row r="28" spans="1:19" s="190" customFormat="1" ht="30" customHeight="1">
      <c r="A28" s="189"/>
      <c r="B28" s="220" t="s">
        <v>28</v>
      </c>
      <c r="C28" s="192">
        <v>-914</v>
      </c>
      <c r="D28" s="192" t="s">
        <v>4</v>
      </c>
      <c r="E28" s="192">
        <v>4264</v>
      </c>
      <c r="F28" s="192">
        <v>4264</v>
      </c>
      <c r="G28" s="192">
        <v>213</v>
      </c>
      <c r="H28" s="174"/>
      <c r="I28" s="174"/>
      <c r="J28" s="174"/>
      <c r="K28" s="174"/>
      <c r="L28" s="174"/>
      <c r="M28" s="174"/>
    </row>
    <row r="29" spans="1:19" s="190" customFormat="1" ht="15" customHeight="1">
      <c r="A29" s="189"/>
      <c r="B29" s="22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  <row r="30" spans="1:19" s="190" customFormat="1" ht="30" customHeight="1">
      <c r="A30" s="189"/>
      <c r="B30" s="201" t="s">
        <v>2</v>
      </c>
      <c r="C30" s="202">
        <v>116302</v>
      </c>
      <c r="D30" s="202">
        <v>-501420</v>
      </c>
      <c r="E30" s="202">
        <v>94299</v>
      </c>
      <c r="F30" s="202">
        <v>-407121</v>
      </c>
      <c r="G30" s="202">
        <v>1353.63</v>
      </c>
      <c r="H30" s="226"/>
      <c r="I30" s="226"/>
      <c r="J30" s="226"/>
      <c r="K30" s="226"/>
      <c r="L30" s="226"/>
      <c r="M30" s="226"/>
    </row>
    <row r="31" spans="1:19" ht="30" customHeight="1">
      <c r="B31" s="227"/>
      <c r="C31" s="174"/>
      <c r="D31" s="174"/>
      <c r="E31" s="174"/>
      <c r="F31" s="174"/>
      <c r="G31" s="174"/>
      <c r="H31" s="226"/>
      <c r="I31" s="226"/>
      <c r="J31" s="226"/>
      <c r="K31" s="226"/>
      <c r="L31" s="226"/>
      <c r="M31" s="226"/>
      <c r="P31" s="146"/>
      <c r="Q31" s="145"/>
      <c r="R31" s="145"/>
      <c r="S31" s="117"/>
    </row>
    <row r="32" spans="1:19" s="190" customFormat="1" ht="61.5" customHeight="1">
      <c r="A32" s="189"/>
      <c r="B32" s="212" t="s">
        <v>238</v>
      </c>
      <c r="C32" s="73" t="s">
        <v>190</v>
      </c>
      <c r="D32" s="73" t="s">
        <v>193</v>
      </c>
      <c r="E32" s="73" t="s">
        <v>194</v>
      </c>
      <c r="F32" s="73" t="s">
        <v>196</v>
      </c>
      <c r="G32" s="228"/>
      <c r="H32" s="47"/>
      <c r="I32" s="47"/>
      <c r="J32" s="47"/>
      <c r="K32" s="47"/>
      <c r="L32" s="47"/>
      <c r="M32" s="47"/>
    </row>
    <row r="33" spans="1:13" s="5" customFormat="1" ht="30" customHeight="1">
      <c r="A33" s="229"/>
      <c r="B33" s="220" t="s">
        <v>9</v>
      </c>
      <c r="C33" s="230">
        <v>74</v>
      </c>
      <c r="D33" s="231">
        <v>5.2999999999999999E-2</v>
      </c>
      <c r="E33" s="326" t="s">
        <v>239</v>
      </c>
      <c r="F33" s="327"/>
      <c r="G33" s="232"/>
      <c r="H33" s="233"/>
      <c r="I33" s="233"/>
      <c r="J33" s="233"/>
      <c r="K33" s="233"/>
      <c r="L33" s="233"/>
      <c r="M33" s="233"/>
    </row>
    <row r="34" spans="1:13" s="5" customFormat="1" ht="30" customHeight="1">
      <c r="A34" s="229"/>
      <c r="B34" s="220" t="s">
        <v>10</v>
      </c>
      <c r="C34" s="192">
        <v>4</v>
      </c>
      <c r="D34" s="192">
        <v>0.253</v>
      </c>
      <c r="E34" s="324" t="s">
        <v>239</v>
      </c>
      <c r="F34" s="325"/>
      <c r="G34" s="234"/>
      <c r="H34" s="322"/>
      <c r="I34" s="322"/>
      <c r="K34" s="235"/>
      <c r="L34" s="235"/>
      <c r="M34" s="235"/>
    </row>
    <row r="35" spans="1:13" s="5" customFormat="1" ht="30" customHeight="1">
      <c r="A35" s="229"/>
      <c r="B35" s="220" t="s">
        <v>241</v>
      </c>
      <c r="C35" s="230">
        <v>139</v>
      </c>
      <c r="D35" s="231">
        <v>1</v>
      </c>
      <c r="E35" s="236">
        <v>2023</v>
      </c>
      <c r="F35" s="237" t="s">
        <v>199</v>
      </c>
      <c r="G35" s="232"/>
      <c r="H35" s="323"/>
      <c r="I35" s="323"/>
      <c r="K35" s="238"/>
      <c r="L35" s="238"/>
      <c r="M35" s="238"/>
    </row>
    <row r="36" spans="1:13" ht="30" customHeight="1">
      <c r="C36" s="198"/>
      <c r="D36" s="198"/>
      <c r="E36" s="199"/>
      <c r="F36" s="239"/>
      <c r="G36" s="198"/>
      <c r="H36" s="174"/>
      <c r="I36" s="174"/>
      <c r="J36" s="5"/>
      <c r="K36" s="174"/>
      <c r="L36" s="174"/>
      <c r="M36" s="174"/>
    </row>
    <row r="37" spans="1:13" ht="30" customHeight="1">
      <c r="B37" s="2"/>
      <c r="C37" s="174"/>
      <c r="D37" s="175"/>
      <c r="E37" s="174"/>
      <c r="F37" s="175"/>
      <c r="G37" s="174"/>
    </row>
    <row r="38" spans="1:13" ht="30" customHeight="1">
      <c r="C38" s="174"/>
      <c r="D38" s="175"/>
      <c r="E38" s="174"/>
      <c r="F38" s="175"/>
      <c r="G38" s="174"/>
    </row>
    <row r="39" spans="1:13" ht="30" customHeight="1">
      <c r="C39" s="174"/>
      <c r="D39" s="175"/>
      <c r="E39" s="174"/>
      <c r="F39" s="175"/>
      <c r="G39" s="174"/>
    </row>
    <row r="40" spans="1:13" ht="30" customHeight="1">
      <c r="C40" s="174"/>
      <c r="D40" s="175"/>
      <c r="E40" s="174"/>
      <c r="F40" s="175"/>
      <c r="G40" s="174"/>
    </row>
    <row r="41" spans="1:13" ht="30" customHeight="1">
      <c r="C41" s="174"/>
      <c r="D41" s="175"/>
      <c r="E41" s="174"/>
      <c r="F41" s="175"/>
      <c r="G41" s="174"/>
    </row>
  </sheetData>
  <mergeCells count="4">
    <mergeCell ref="E33:F33"/>
    <mergeCell ref="E34:F34"/>
    <mergeCell ref="H34:I34"/>
    <mergeCell ref="H35:I35"/>
  </mergeCells>
  <hyperlinks>
    <hyperlink ref="A1" location="Home!A1" display="&lt; INICIO" xr:uid="{B3E74356-50AF-43BE-A76D-113B2104EEF3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9E2C6-98C0-4246-985C-FA8EE361A1DC}">
  <sheetPr codeName="Sheet16"/>
  <dimension ref="A1:T47"/>
  <sheetViews>
    <sheetView zoomScale="70" zoomScaleNormal="70" zoomScaleSheetLayoutView="97" workbookViewId="0"/>
  </sheetViews>
  <sheetFormatPr baseColWidth="10" defaultColWidth="10.6640625" defaultRowHeight="30" customHeight="1"/>
  <cols>
    <col min="1" max="1" width="20.6640625" style="30" customWidth="1"/>
    <col min="2" max="2" width="91.33203125" style="48" customWidth="1"/>
    <col min="3" max="8" width="27.6640625" style="55" customWidth="1"/>
    <col min="9" max="10" width="27.6640625" style="70" customWidth="1"/>
    <col min="11" max="16" width="5.6640625" style="30" customWidth="1"/>
    <col min="17" max="20" width="31.5" style="30" customWidth="1"/>
    <col min="21" max="24" width="10.6640625" style="30"/>
    <col min="25" max="25" width="25.5" style="30" customWidth="1"/>
    <col min="26" max="16384" width="10.6640625" style="30"/>
  </cols>
  <sheetData>
    <row r="1" spans="1:19" s="5" customFormat="1" ht="40" customHeight="1" thickBot="1">
      <c r="A1" s="16" t="s">
        <v>336</v>
      </c>
      <c r="M1" s="100"/>
      <c r="N1" s="101"/>
      <c r="O1" s="100"/>
      <c r="P1" s="101"/>
      <c r="Q1" s="100"/>
      <c r="R1" s="101"/>
      <c r="S1" s="100"/>
    </row>
    <row r="2" spans="1:19" s="5" customFormat="1" ht="30" customHeight="1">
      <c r="A2" s="205"/>
      <c r="B2" s="187" t="s">
        <v>328</v>
      </c>
      <c r="M2" s="157"/>
      <c r="N2" s="158"/>
      <c r="O2" s="157"/>
      <c r="P2" s="158"/>
      <c r="Q2" s="157"/>
      <c r="R2" s="158"/>
      <c r="S2" s="157"/>
    </row>
    <row r="3" spans="1:19" ht="30" customHeight="1">
      <c r="B3" s="30"/>
      <c r="C3" s="48"/>
      <c r="D3" s="48"/>
      <c r="E3" s="48"/>
      <c r="F3" s="48"/>
      <c r="G3" s="48"/>
      <c r="H3" s="48"/>
      <c r="I3" s="188"/>
      <c r="J3" s="188"/>
    </row>
    <row r="4" spans="1:19" s="190" customFormat="1" ht="61.5" customHeight="1">
      <c r="A4" s="189"/>
      <c r="B4" s="98" t="s">
        <v>210</v>
      </c>
      <c r="C4" s="73" t="s">
        <v>18</v>
      </c>
      <c r="D4" s="73" t="s">
        <v>187</v>
      </c>
      <c r="E4" s="73" t="s">
        <v>188</v>
      </c>
      <c r="F4" s="73" t="s">
        <v>189</v>
      </c>
      <c r="G4" s="73" t="s">
        <v>190</v>
      </c>
      <c r="H4" s="73" t="s">
        <v>191</v>
      </c>
      <c r="I4" s="73" t="s">
        <v>193</v>
      </c>
    </row>
    <row r="5" spans="1:19" s="190" customFormat="1" ht="30" customHeight="1">
      <c r="A5" s="189"/>
      <c r="B5" s="191" t="s">
        <v>242</v>
      </c>
      <c r="C5" s="192">
        <v>24657.311689999999</v>
      </c>
      <c r="D5" s="192">
        <v>60356.609950000005</v>
      </c>
      <c r="E5" s="192">
        <v>1491</v>
      </c>
      <c r="F5" s="192">
        <v>58865.609950000005</v>
      </c>
      <c r="G5" s="192">
        <v>0</v>
      </c>
      <c r="H5" s="192" t="s">
        <v>4</v>
      </c>
      <c r="I5" s="193">
        <v>0.51</v>
      </c>
    </row>
    <row r="6" spans="1:19" s="190" customFormat="1" ht="30" customHeight="1">
      <c r="A6" s="189"/>
      <c r="B6" s="191" t="s">
        <v>243</v>
      </c>
      <c r="C6" s="192">
        <v>20934.488940000003</v>
      </c>
      <c r="D6" s="192">
        <v>0</v>
      </c>
      <c r="E6" s="192">
        <v>4050</v>
      </c>
      <c r="F6" s="192">
        <v>-4049.91509</v>
      </c>
      <c r="G6" s="192">
        <v>695</v>
      </c>
      <c r="H6" s="192" t="s">
        <v>4</v>
      </c>
      <c r="I6" s="193">
        <v>0.51</v>
      </c>
    </row>
    <row r="7" spans="1:19" s="190" customFormat="1" ht="30" customHeight="1">
      <c r="A7" s="189"/>
      <c r="B7" s="191" t="s">
        <v>244</v>
      </c>
      <c r="C7" s="192">
        <v>9009.3308899999993</v>
      </c>
      <c r="D7" s="192">
        <v>0</v>
      </c>
      <c r="E7" s="192">
        <v>6257</v>
      </c>
      <c r="F7" s="192">
        <v>-6257</v>
      </c>
      <c r="G7" s="192">
        <v>324</v>
      </c>
      <c r="H7" s="192" t="s">
        <v>4</v>
      </c>
      <c r="I7" s="193">
        <v>0.51</v>
      </c>
    </row>
    <row r="8" spans="1:19" s="190" customFormat="1" ht="30" customHeight="1">
      <c r="A8" s="189"/>
      <c r="B8" s="191" t="s">
        <v>245</v>
      </c>
      <c r="C8" s="192">
        <v>2667.8727499999995</v>
      </c>
      <c r="D8" s="192">
        <v>1233.73083</v>
      </c>
      <c r="E8" s="192">
        <v>3312</v>
      </c>
      <c r="F8" s="192">
        <v>-2078.26917</v>
      </c>
      <c r="G8" s="192">
        <v>0</v>
      </c>
      <c r="H8" s="192" t="s">
        <v>4</v>
      </c>
      <c r="I8" s="193">
        <v>0.51</v>
      </c>
    </row>
    <row r="9" spans="1:19" s="190" customFormat="1" ht="30" customHeight="1">
      <c r="A9" s="189"/>
      <c r="B9" s="191" t="s">
        <v>246</v>
      </c>
      <c r="C9" s="192">
        <v>1068.6302700000001</v>
      </c>
      <c r="D9" s="192">
        <v>503.58743999999996</v>
      </c>
      <c r="E9" s="192">
        <v>467</v>
      </c>
      <c r="F9" s="192">
        <v>36.587439999999958</v>
      </c>
      <c r="G9" s="192">
        <v>65.400000000000006</v>
      </c>
      <c r="H9" s="192" t="s">
        <v>4</v>
      </c>
      <c r="I9" s="193">
        <v>0.51</v>
      </c>
    </row>
    <row r="10" spans="1:19" s="190" customFormat="1" ht="30" customHeight="1">
      <c r="A10" s="189"/>
      <c r="B10" s="191" t="s">
        <v>247</v>
      </c>
      <c r="C10" s="192">
        <v>2300.7283599999996</v>
      </c>
      <c r="D10" s="192">
        <v>3013.2387899999999</v>
      </c>
      <c r="E10" s="192">
        <v>601</v>
      </c>
      <c r="F10" s="192">
        <v>2412.2387899999999</v>
      </c>
      <c r="G10" s="192">
        <v>220</v>
      </c>
      <c r="H10" s="192" t="s">
        <v>4</v>
      </c>
      <c r="I10" s="193">
        <v>0.51</v>
      </c>
    </row>
    <row r="11" spans="1:19" s="190" customFormat="1" ht="30" customHeight="1">
      <c r="A11" s="189"/>
      <c r="B11" s="191" t="s">
        <v>248</v>
      </c>
      <c r="C11" s="192">
        <v>5061.9917700000005</v>
      </c>
      <c r="D11" s="192">
        <v>5897.5480699999989</v>
      </c>
      <c r="E11" s="192">
        <v>1215</v>
      </c>
      <c r="F11" s="192">
        <v>4682.5480699999989</v>
      </c>
      <c r="G11" s="192">
        <v>279</v>
      </c>
      <c r="H11" s="192" t="s">
        <v>4</v>
      </c>
      <c r="I11" s="193">
        <v>0.51</v>
      </c>
    </row>
    <row r="12" spans="1:19" s="190" customFormat="1" ht="30" customHeight="1">
      <c r="A12" s="189"/>
      <c r="B12" s="191" t="s">
        <v>339</v>
      </c>
      <c r="C12" s="192">
        <v>6025.5544800000007</v>
      </c>
      <c r="D12" s="192">
        <v>9433.0082500000008</v>
      </c>
      <c r="E12" s="192">
        <v>5963</v>
      </c>
      <c r="F12" s="192">
        <v>3470.0082500000008</v>
      </c>
      <c r="G12" s="192">
        <v>365</v>
      </c>
      <c r="H12" s="192" t="s">
        <v>4</v>
      </c>
      <c r="I12" s="311" t="s">
        <v>340</v>
      </c>
    </row>
    <row r="13" spans="1:19" s="190" customFormat="1" ht="30" customHeight="1">
      <c r="A13" s="189"/>
      <c r="B13" s="191" t="s">
        <v>249</v>
      </c>
      <c r="C13" s="192">
        <v>4107.8199600000007</v>
      </c>
      <c r="D13" s="192">
        <v>6380.6343299999999</v>
      </c>
      <c r="E13" s="192">
        <v>3971</v>
      </c>
      <c r="F13" s="192">
        <v>2409.6343299999999</v>
      </c>
      <c r="G13" s="192">
        <v>142</v>
      </c>
      <c r="H13" s="192" t="s">
        <v>4</v>
      </c>
      <c r="I13" s="193">
        <v>0.2601</v>
      </c>
    </row>
    <row r="14" spans="1:19" s="190" customFormat="1" ht="30" customHeight="1">
      <c r="A14" s="189"/>
      <c r="B14" s="191" t="s">
        <v>250</v>
      </c>
      <c r="C14" s="192">
        <v>21838.391529999997</v>
      </c>
      <c r="D14" s="192">
        <v>85644.941419999988</v>
      </c>
      <c r="E14" s="192">
        <v>20066</v>
      </c>
      <c r="F14" s="192">
        <v>65578.941419999988</v>
      </c>
      <c r="G14" s="192">
        <v>342</v>
      </c>
      <c r="H14" s="192" t="s">
        <v>4</v>
      </c>
      <c r="I14" s="193">
        <v>0.2601</v>
      </c>
    </row>
    <row r="15" spans="1:19" s="190" customFormat="1" ht="30" customHeight="1">
      <c r="A15" s="189"/>
      <c r="B15" s="191" t="s">
        <v>251</v>
      </c>
      <c r="C15" s="192">
        <v>16893.500769999999</v>
      </c>
      <c r="D15" s="192">
        <v>154684.50408000001</v>
      </c>
      <c r="E15" s="192">
        <v>18522</v>
      </c>
      <c r="F15" s="192">
        <v>136162.50408000001</v>
      </c>
      <c r="G15" s="192">
        <v>366</v>
      </c>
      <c r="H15" s="192" t="s">
        <v>4</v>
      </c>
      <c r="I15" s="193">
        <v>0.51</v>
      </c>
    </row>
    <row r="16" spans="1:19" s="190" customFormat="1" ht="30" customHeight="1">
      <c r="A16" s="189"/>
      <c r="B16" s="191" t="s">
        <v>252</v>
      </c>
      <c r="C16" s="192">
        <v>9335.1365900000001</v>
      </c>
      <c r="D16" s="192">
        <v>29180.56985</v>
      </c>
      <c r="E16" s="192">
        <v>5245</v>
      </c>
      <c r="F16" s="192">
        <v>23935.56985</v>
      </c>
      <c r="G16" s="192">
        <v>581</v>
      </c>
      <c r="H16" s="192" t="s">
        <v>4</v>
      </c>
      <c r="I16" s="193">
        <v>0.51</v>
      </c>
    </row>
    <row r="17" spans="1:9" s="190" customFormat="1" ht="30" customHeight="1">
      <c r="A17" s="189"/>
      <c r="B17" s="191" t="s">
        <v>253</v>
      </c>
      <c r="C17" s="192">
        <v>11697.184009999999</v>
      </c>
      <c r="D17" s="192">
        <v>23565.017769999999</v>
      </c>
      <c r="E17" s="192">
        <v>5965</v>
      </c>
      <c r="F17" s="192">
        <v>17600.017769999999</v>
      </c>
      <c r="G17" s="192">
        <v>940</v>
      </c>
      <c r="H17" s="192" t="s">
        <v>4</v>
      </c>
      <c r="I17" s="193">
        <v>0.34001700000000001</v>
      </c>
    </row>
    <row r="18" spans="1:9" s="190" customFormat="1" ht="30" customHeight="1">
      <c r="A18" s="189"/>
      <c r="B18" s="191" t="s">
        <v>254</v>
      </c>
      <c r="C18" s="192">
        <v>11939.373659999997</v>
      </c>
      <c r="D18" s="192">
        <v>43932.117859999998</v>
      </c>
      <c r="E18" s="192">
        <v>19605</v>
      </c>
      <c r="F18" s="192">
        <v>24327.117859999998</v>
      </c>
      <c r="G18" s="192">
        <v>181</v>
      </c>
      <c r="H18" s="192" t="s">
        <v>4</v>
      </c>
      <c r="I18" s="193">
        <v>0.255</v>
      </c>
    </row>
    <row r="19" spans="1:9" s="190" customFormat="1" ht="30" customHeight="1">
      <c r="A19" s="189"/>
      <c r="B19" s="191" t="s">
        <v>255</v>
      </c>
      <c r="C19" s="192">
        <v>-28.02703000000238</v>
      </c>
      <c r="D19" s="192">
        <v>184483.40951999999</v>
      </c>
      <c r="E19" s="192">
        <v>33598.613420000001</v>
      </c>
      <c r="F19" s="192">
        <v>150884.79609999998</v>
      </c>
      <c r="G19" s="192">
        <v>240</v>
      </c>
      <c r="H19" s="192" t="s">
        <v>4</v>
      </c>
      <c r="I19" s="193">
        <v>0.255</v>
      </c>
    </row>
    <row r="20" spans="1:9" s="190" customFormat="1" ht="30" customHeight="1">
      <c r="A20" s="189"/>
      <c r="B20" s="191" t="s">
        <v>256</v>
      </c>
      <c r="C20" s="192">
        <v>8614.0442999999996</v>
      </c>
      <c r="D20" s="192">
        <v>69685.248790000012</v>
      </c>
      <c r="E20" s="192">
        <v>4437</v>
      </c>
      <c r="F20" s="192">
        <v>65248.248790000012</v>
      </c>
      <c r="G20" s="192">
        <v>0</v>
      </c>
      <c r="H20" s="192">
        <v>180</v>
      </c>
      <c r="I20" s="193">
        <v>0.51</v>
      </c>
    </row>
    <row r="21" spans="1:9" s="190" customFormat="1" ht="15" customHeight="1">
      <c r="A21" s="189"/>
      <c r="C21" s="194"/>
      <c r="D21" s="195"/>
      <c r="E21" s="174"/>
      <c r="F21" s="195"/>
      <c r="G21" s="196"/>
      <c r="H21" s="197"/>
      <c r="I21" s="197"/>
    </row>
    <row r="22" spans="1:9" s="190" customFormat="1" ht="30" customHeight="1">
      <c r="A22" s="189"/>
      <c r="B22" s="98" t="s">
        <v>257</v>
      </c>
      <c r="C22" s="198"/>
      <c r="D22" s="198"/>
      <c r="E22" s="199"/>
      <c r="F22" s="198"/>
      <c r="G22" s="198"/>
      <c r="H22" s="198"/>
      <c r="I22" s="198"/>
    </row>
    <row r="23" spans="1:9" s="190" customFormat="1" ht="30" customHeight="1">
      <c r="A23" s="189"/>
      <c r="B23" s="191" t="s">
        <v>258</v>
      </c>
      <c r="C23" s="192">
        <v>42767.218919999999</v>
      </c>
      <c r="D23" s="192">
        <v>505434.22396999999</v>
      </c>
      <c r="E23" s="192">
        <v>27311.947989999997</v>
      </c>
      <c r="F23" s="192">
        <v>478122.27597999998</v>
      </c>
      <c r="G23" s="192">
        <v>0</v>
      </c>
      <c r="H23" s="192">
        <v>0</v>
      </c>
      <c r="I23" s="193">
        <v>0.51</v>
      </c>
    </row>
    <row r="24" spans="1:9" s="190" customFormat="1" ht="30" customHeight="1">
      <c r="A24" s="189"/>
      <c r="B24" s="191" t="s">
        <v>259</v>
      </c>
      <c r="C24" s="192">
        <v>21580.836700000003</v>
      </c>
      <c r="D24" s="192">
        <v>-1212.1097400000001</v>
      </c>
      <c r="E24" s="192">
        <v>7373.5722800000003</v>
      </c>
      <c r="F24" s="192">
        <v>-8585.6820200000002</v>
      </c>
      <c r="G24" s="192">
        <v>256</v>
      </c>
      <c r="H24" s="192">
        <v>0</v>
      </c>
      <c r="I24" s="193">
        <v>0.51</v>
      </c>
    </row>
    <row r="25" spans="1:9" s="190" customFormat="1" ht="30" customHeight="1">
      <c r="A25" s="189"/>
      <c r="B25" s="191" t="s">
        <v>260</v>
      </c>
      <c r="C25" s="192">
        <v>16892.29034</v>
      </c>
      <c r="D25" s="192">
        <v>0</v>
      </c>
      <c r="E25" s="192">
        <v>7002.65481</v>
      </c>
      <c r="F25" s="192">
        <v>-7002.65481</v>
      </c>
      <c r="G25" s="192">
        <v>198</v>
      </c>
      <c r="H25" s="192">
        <v>0</v>
      </c>
      <c r="I25" s="193">
        <v>0.51</v>
      </c>
    </row>
    <row r="26" spans="1:9" s="190" customFormat="1" ht="30" customHeight="1">
      <c r="A26" s="189"/>
      <c r="B26" s="191" t="s">
        <v>261</v>
      </c>
      <c r="C26" s="192">
        <v>14562.263949999999</v>
      </c>
      <c r="D26" s="192">
        <v>181420.88269</v>
      </c>
      <c r="E26" s="192">
        <v>4615.5857900000001</v>
      </c>
      <c r="F26" s="192">
        <v>176805.29689999999</v>
      </c>
      <c r="G26" s="192">
        <v>0</v>
      </c>
      <c r="H26" s="192">
        <v>0</v>
      </c>
      <c r="I26" s="193">
        <v>0.255</v>
      </c>
    </row>
    <row r="27" spans="1:9" s="190" customFormat="1" ht="30" customHeight="1">
      <c r="A27" s="189"/>
      <c r="B27" s="191" t="s">
        <v>262</v>
      </c>
      <c r="C27" s="192">
        <v>771.13767999999982</v>
      </c>
      <c r="D27" s="192">
        <v>1491.37869</v>
      </c>
      <c r="E27" s="192">
        <v>3230.88994</v>
      </c>
      <c r="F27" s="192">
        <v>-1739.51125</v>
      </c>
      <c r="G27" s="192">
        <v>110</v>
      </c>
      <c r="H27" s="192">
        <v>0</v>
      </c>
      <c r="I27" s="193">
        <v>0.255</v>
      </c>
    </row>
    <row r="28" spans="1:9" s="190" customFormat="1" ht="30" customHeight="1">
      <c r="A28" s="189"/>
      <c r="B28" s="191" t="s">
        <v>263</v>
      </c>
      <c r="C28" s="192">
        <v>848.60164000000009</v>
      </c>
      <c r="D28" s="192">
        <v>1968.5338899999999</v>
      </c>
      <c r="E28" s="192">
        <v>1099.1548700000001</v>
      </c>
      <c r="F28" s="192">
        <v>869.37901999999985</v>
      </c>
      <c r="G28" s="192">
        <v>387</v>
      </c>
      <c r="H28" s="192">
        <v>0</v>
      </c>
      <c r="I28" s="193">
        <v>0.255</v>
      </c>
    </row>
    <row r="29" spans="1:9" s="190" customFormat="1" ht="30" customHeight="1">
      <c r="A29" s="189"/>
      <c r="B29" s="191" t="s">
        <v>264</v>
      </c>
      <c r="C29" s="192">
        <v>4520.6741999999995</v>
      </c>
      <c r="D29" s="192">
        <v>0</v>
      </c>
      <c r="E29" s="192">
        <v>636.72110999999995</v>
      </c>
      <c r="F29" s="192">
        <v>-636.72110999999995</v>
      </c>
      <c r="G29" s="192">
        <v>52</v>
      </c>
      <c r="H29" s="192">
        <v>0</v>
      </c>
      <c r="I29" s="193">
        <v>0.255</v>
      </c>
    </row>
    <row r="30" spans="1:9" s="190" customFormat="1" ht="30" customHeight="1">
      <c r="A30" s="189"/>
      <c r="B30" s="191" t="s">
        <v>265</v>
      </c>
      <c r="C30" s="192">
        <v>64097.496249999997</v>
      </c>
      <c r="D30" s="192">
        <v>979196.12448</v>
      </c>
      <c r="E30" s="192">
        <v>54446.996639999998</v>
      </c>
      <c r="F30" s="192">
        <v>924749.12783999997</v>
      </c>
      <c r="G30" s="192">
        <v>899</v>
      </c>
      <c r="H30" s="192">
        <v>0</v>
      </c>
      <c r="I30" s="193">
        <v>0.10199999999999999</v>
      </c>
    </row>
    <row r="31" spans="1:9" s="190" customFormat="1" ht="30" customHeight="1">
      <c r="A31" s="189"/>
      <c r="B31" s="191" t="s">
        <v>266</v>
      </c>
      <c r="C31" s="192">
        <v>2233.8353399999996</v>
      </c>
      <c r="D31" s="192">
        <v>0</v>
      </c>
      <c r="E31" s="192">
        <v>2529.2182900000003</v>
      </c>
      <c r="F31" s="192">
        <v>0</v>
      </c>
      <c r="G31" s="192">
        <v>8</v>
      </c>
      <c r="H31" s="192">
        <v>0</v>
      </c>
      <c r="I31" s="193">
        <v>0.10199999999999999</v>
      </c>
    </row>
    <row r="32" spans="1:9" s="190" customFormat="1" ht="15" customHeight="1">
      <c r="A32" s="189"/>
      <c r="C32" s="194"/>
      <c r="D32" s="195"/>
      <c r="E32" s="174"/>
      <c r="F32" s="195"/>
      <c r="G32" s="196"/>
      <c r="H32" s="197"/>
      <c r="I32" s="197"/>
    </row>
    <row r="33" spans="1:20" s="190" customFormat="1" ht="30" customHeight="1">
      <c r="A33" s="189"/>
      <c r="B33" s="98" t="s">
        <v>267</v>
      </c>
      <c r="C33" s="198"/>
      <c r="D33" s="198"/>
      <c r="E33" s="199"/>
      <c r="F33" s="198"/>
      <c r="G33" s="198"/>
      <c r="H33" s="198"/>
      <c r="I33" s="198"/>
    </row>
    <row r="34" spans="1:20" s="190" customFormat="1" ht="30" customHeight="1">
      <c r="A34" s="189"/>
      <c r="B34" s="191" t="s">
        <v>268</v>
      </c>
      <c r="C34" s="192">
        <v>-185.92568</v>
      </c>
      <c r="D34" s="192">
        <v>4086.0153799999998</v>
      </c>
      <c r="E34" s="192">
        <v>70.204509999999999</v>
      </c>
      <c r="F34" s="192">
        <v>4015.8108699999998</v>
      </c>
      <c r="G34" s="192">
        <v>161.69999999999999</v>
      </c>
      <c r="H34" s="192">
        <v>0</v>
      </c>
      <c r="I34" s="193">
        <v>0.51</v>
      </c>
    </row>
    <row r="35" spans="1:20" s="190" customFormat="1" ht="15" customHeight="1">
      <c r="A35" s="189"/>
      <c r="B35" s="198"/>
      <c r="C35" s="198"/>
      <c r="D35" s="198"/>
      <c r="E35" s="199"/>
      <c r="F35" s="198"/>
      <c r="G35" s="198"/>
      <c r="H35" s="198"/>
      <c r="I35" s="198"/>
    </row>
    <row r="36" spans="1:20" s="190" customFormat="1" ht="30" customHeight="1">
      <c r="A36" s="189"/>
      <c r="B36" s="98" t="s">
        <v>269</v>
      </c>
      <c r="C36" s="198"/>
      <c r="D36" s="198"/>
      <c r="E36" s="199"/>
      <c r="F36" s="198"/>
      <c r="G36" s="198"/>
      <c r="H36" s="198"/>
      <c r="I36" s="198"/>
    </row>
    <row r="37" spans="1:20" s="190" customFormat="1" ht="30" customHeight="1">
      <c r="A37" s="189"/>
      <c r="B37" s="191" t="s">
        <v>270</v>
      </c>
      <c r="C37" s="192">
        <v>5724.8793499999983</v>
      </c>
      <c r="D37" s="192">
        <v>30941.925500000001</v>
      </c>
      <c r="E37" s="192">
        <v>4906</v>
      </c>
      <c r="F37" s="192">
        <v>26035.925500000001</v>
      </c>
      <c r="G37" s="192">
        <v>0</v>
      </c>
      <c r="H37" s="192">
        <v>15</v>
      </c>
      <c r="I37" s="193">
        <v>0.51</v>
      </c>
    </row>
    <row r="38" spans="1:20" s="190" customFormat="1" ht="30" customHeight="1">
      <c r="A38" s="189"/>
      <c r="B38" s="191" t="s">
        <v>271</v>
      </c>
      <c r="C38" s="192">
        <v>16863.886105999994</v>
      </c>
      <c r="D38" s="192">
        <v>157061.98462</v>
      </c>
      <c r="E38" s="192">
        <v>12888</v>
      </c>
      <c r="F38" s="192">
        <v>144173.98462</v>
      </c>
      <c r="G38" s="192">
        <v>0</v>
      </c>
      <c r="H38" s="192">
        <v>50</v>
      </c>
      <c r="I38" s="193">
        <v>0.498</v>
      </c>
    </row>
    <row r="39" spans="1:20" s="190" customFormat="1" ht="30" customHeight="1">
      <c r="A39" s="189"/>
      <c r="B39" s="191" t="s">
        <v>272</v>
      </c>
      <c r="C39" s="192">
        <v>30790.970322000001</v>
      </c>
      <c r="D39" s="192">
        <v>325532.89604000002</v>
      </c>
      <c r="E39" s="192">
        <v>18731.063890000001</v>
      </c>
      <c r="F39" s="192">
        <v>306801.83215000003</v>
      </c>
      <c r="G39" s="192">
        <v>0</v>
      </c>
      <c r="H39" s="192">
        <v>100</v>
      </c>
      <c r="I39" s="193">
        <v>0.51</v>
      </c>
    </row>
    <row r="40" spans="1:20" s="190" customFormat="1" ht="30" customHeight="1">
      <c r="A40" s="189"/>
      <c r="B40" s="191" t="s">
        <v>273</v>
      </c>
      <c r="C40" s="192">
        <v>-81.310230000000089</v>
      </c>
      <c r="D40" s="192">
        <v>4284.0557600000002</v>
      </c>
      <c r="E40" s="192">
        <v>194.7056</v>
      </c>
      <c r="F40" s="192">
        <v>4089.35016</v>
      </c>
      <c r="G40" s="192">
        <v>0</v>
      </c>
      <c r="H40" s="192">
        <v>0</v>
      </c>
      <c r="I40" s="193">
        <v>0.51</v>
      </c>
    </row>
    <row r="41" spans="1:20" s="190" customFormat="1" ht="15" customHeight="1">
      <c r="A41" s="189"/>
      <c r="B41" s="206"/>
      <c r="C41" s="207"/>
      <c r="D41" s="207"/>
      <c r="E41" s="207"/>
      <c r="F41" s="207"/>
      <c r="G41" s="207"/>
      <c r="H41" s="207"/>
      <c r="I41" s="174"/>
    </row>
    <row r="42" spans="1:20" s="190" customFormat="1" ht="30" customHeight="1">
      <c r="A42" s="189"/>
      <c r="B42" s="191" t="s">
        <v>274</v>
      </c>
      <c r="C42" s="192">
        <v>53240.123859999992</v>
      </c>
      <c r="D42" s="192">
        <v>0</v>
      </c>
      <c r="E42" s="192">
        <v>55081.671190000001</v>
      </c>
      <c r="F42" s="192">
        <v>0</v>
      </c>
      <c r="G42" s="192">
        <v>0</v>
      </c>
      <c r="H42" s="192">
        <v>0</v>
      </c>
      <c r="I42" s="192" t="s">
        <v>4</v>
      </c>
    </row>
    <row r="43" spans="1:20" s="190" customFormat="1" ht="15" customHeight="1">
      <c r="A43" s="189"/>
      <c r="C43" s="196"/>
      <c r="D43" s="196"/>
      <c r="E43" s="200"/>
      <c r="F43" s="196"/>
      <c r="G43" s="196"/>
      <c r="H43" s="197"/>
      <c r="I43" s="197"/>
    </row>
    <row r="44" spans="1:20" s="190" customFormat="1" ht="30" customHeight="1">
      <c r="A44" s="189"/>
      <c r="B44" s="201" t="s">
        <v>2</v>
      </c>
      <c r="C44" s="202">
        <v>430750.31168799999</v>
      </c>
      <c r="D44" s="202">
        <v>2868200.0782300001</v>
      </c>
      <c r="E44" s="202">
        <v>334884.00033000001</v>
      </c>
      <c r="F44" s="202">
        <v>2590927.05229</v>
      </c>
      <c r="G44" s="202">
        <v>6812.0999999999995</v>
      </c>
      <c r="H44" s="208">
        <v>345</v>
      </c>
      <c r="I44" s="203"/>
      <c r="J44" s="203"/>
    </row>
    <row r="45" spans="1:20" ht="30" customHeight="1">
      <c r="B45" s="33"/>
      <c r="C45" s="174"/>
      <c r="D45" s="175"/>
      <c r="E45" s="174"/>
      <c r="F45" s="175"/>
      <c r="G45" s="174"/>
      <c r="H45" s="174"/>
      <c r="I45" s="204"/>
      <c r="J45" s="204"/>
      <c r="Q45" s="146"/>
      <c r="R45" s="145"/>
      <c r="S45" s="145"/>
      <c r="T45" s="117"/>
    </row>
    <row r="46" spans="1:20" ht="30" customHeight="1">
      <c r="B46" s="33"/>
      <c r="C46" s="174"/>
      <c r="D46" s="175"/>
      <c r="E46" s="174"/>
      <c r="F46" s="175"/>
      <c r="G46" s="174"/>
      <c r="H46" s="174"/>
      <c r="I46" s="204"/>
      <c r="J46" s="204"/>
      <c r="Q46" s="146"/>
      <c r="R46" s="145"/>
      <c r="S46" s="145"/>
      <c r="T46" s="117"/>
    </row>
    <row r="47" spans="1:20" ht="30" customHeight="1">
      <c r="B47" s="33"/>
      <c r="C47" s="174"/>
      <c r="D47" s="175"/>
      <c r="E47" s="174"/>
      <c r="F47" s="175"/>
      <c r="G47" s="174"/>
      <c r="H47" s="174"/>
      <c r="I47" s="204"/>
      <c r="J47" s="204"/>
      <c r="Q47" s="146"/>
      <c r="R47" s="145"/>
      <c r="S47" s="145"/>
      <c r="T47" s="117"/>
    </row>
  </sheetData>
  <conditionalFormatting sqref="I5:I20">
    <cfRule type="expression" dxfId="24" priority="13">
      <formula>_xlfn.ISFORMULA(I5)</formula>
    </cfRule>
  </conditionalFormatting>
  <conditionalFormatting sqref="I23:I25">
    <cfRule type="expression" dxfId="23" priority="12">
      <formula>_xlfn.ISFORMULA(I23)</formula>
    </cfRule>
  </conditionalFormatting>
  <conditionalFormatting sqref="I26">
    <cfRule type="expression" dxfId="22" priority="11">
      <formula>_xlfn.ISFORMULA(I26)</formula>
    </cfRule>
  </conditionalFormatting>
  <conditionalFormatting sqref="I38">
    <cfRule type="expression" dxfId="21" priority="1">
      <formula>_xlfn.ISFORMULA(I38)</formula>
    </cfRule>
  </conditionalFormatting>
  <conditionalFormatting sqref="I30">
    <cfRule type="expression" dxfId="20" priority="10">
      <formula>_xlfn.ISFORMULA(I30)</formula>
    </cfRule>
  </conditionalFormatting>
  <conditionalFormatting sqref="I27">
    <cfRule type="expression" dxfId="19" priority="9">
      <formula>_xlfn.ISFORMULA(I27)</formula>
    </cfRule>
  </conditionalFormatting>
  <conditionalFormatting sqref="I28">
    <cfRule type="expression" dxfId="18" priority="8">
      <formula>_xlfn.ISFORMULA(I28)</formula>
    </cfRule>
  </conditionalFormatting>
  <conditionalFormatting sqref="I29">
    <cfRule type="expression" dxfId="17" priority="7">
      <formula>_xlfn.ISFORMULA(I29)</formula>
    </cfRule>
  </conditionalFormatting>
  <conditionalFormatting sqref="I31">
    <cfRule type="expression" dxfId="16" priority="6">
      <formula>_xlfn.ISFORMULA(I31)</formula>
    </cfRule>
  </conditionalFormatting>
  <conditionalFormatting sqref="I34">
    <cfRule type="expression" dxfId="15" priority="5">
      <formula>_xlfn.ISFORMULA(I34)</formula>
    </cfRule>
  </conditionalFormatting>
  <conditionalFormatting sqref="I37">
    <cfRule type="expression" dxfId="14" priority="4">
      <formula>_xlfn.ISFORMULA(I37)</formula>
    </cfRule>
  </conditionalFormatting>
  <conditionalFormatting sqref="I39">
    <cfRule type="expression" dxfId="13" priority="3">
      <formula>_xlfn.ISFORMULA(I39)</formula>
    </cfRule>
  </conditionalFormatting>
  <conditionalFormatting sqref="I40">
    <cfRule type="expression" dxfId="12" priority="2">
      <formula>_xlfn.ISFORMULA(I40)</formula>
    </cfRule>
  </conditionalFormatting>
  <hyperlinks>
    <hyperlink ref="A1" location="Home!A1" display="&lt; INICIO" xr:uid="{B8C42B7C-3D42-4D2B-AC15-7BD6FCC2A251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  <ignoredErrors>
    <ignoredError sqref="I12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F017-D284-4A6E-A30B-2EDC395F39CC}">
  <sheetPr codeName="Sheet17"/>
  <dimension ref="A1:U49"/>
  <sheetViews>
    <sheetView topLeftCell="A24" zoomScale="70" zoomScaleNormal="70" zoomScaleSheetLayoutView="97" workbookViewId="0">
      <selection activeCell="B5" sqref="B5"/>
    </sheetView>
  </sheetViews>
  <sheetFormatPr baseColWidth="10" defaultColWidth="10.6640625" defaultRowHeight="30" customHeight="1"/>
  <cols>
    <col min="1" max="1" width="20.6640625" style="30" customWidth="1"/>
    <col min="2" max="2" width="91.33203125" style="48" customWidth="1"/>
    <col min="3" max="8" width="27.6640625" style="55" customWidth="1"/>
    <col min="9" max="9" width="27.6640625" style="70" customWidth="1"/>
    <col min="10" max="10" width="5.6640625" style="114" customWidth="1"/>
    <col min="11" max="17" width="5.6640625" style="30" customWidth="1"/>
    <col min="18" max="21" width="31.5" style="30" customWidth="1"/>
    <col min="22" max="25" width="10.6640625" style="30"/>
    <col min="26" max="26" width="25.5" style="30" customWidth="1"/>
    <col min="27" max="16384" width="10.6640625" style="30"/>
  </cols>
  <sheetData>
    <row r="1" spans="1:20" s="5" customFormat="1" ht="40" customHeight="1" thickBot="1">
      <c r="A1" s="16" t="s">
        <v>336</v>
      </c>
      <c r="N1" s="100"/>
      <c r="O1" s="101"/>
      <c r="P1" s="100"/>
      <c r="Q1" s="101"/>
      <c r="R1" s="100"/>
      <c r="S1" s="101"/>
      <c r="T1" s="100"/>
    </row>
    <row r="2" spans="1:20" s="5" customFormat="1" ht="30" customHeight="1">
      <c r="A2" s="30"/>
      <c r="B2" s="187" t="s">
        <v>327</v>
      </c>
      <c r="N2" s="157"/>
      <c r="O2" s="158"/>
      <c r="P2" s="157"/>
      <c r="Q2" s="158"/>
      <c r="R2" s="157"/>
      <c r="S2" s="158"/>
      <c r="T2" s="157"/>
    </row>
    <row r="3" spans="1:20" ht="30" customHeight="1">
      <c r="B3" s="30"/>
      <c r="C3" s="48"/>
      <c r="D3" s="48"/>
      <c r="E3" s="48"/>
      <c r="F3" s="48"/>
      <c r="G3" s="48"/>
      <c r="H3" s="48"/>
      <c r="I3" s="188"/>
      <c r="J3" s="30"/>
    </row>
    <row r="4" spans="1:20" s="190" customFormat="1" ht="61.5" customHeight="1">
      <c r="A4" s="189"/>
      <c r="B4" s="98" t="s">
        <v>210</v>
      </c>
      <c r="C4" s="73" t="s">
        <v>18</v>
      </c>
      <c r="D4" s="73" t="s">
        <v>187</v>
      </c>
      <c r="E4" s="73" t="s">
        <v>188</v>
      </c>
      <c r="F4" s="73" t="s">
        <v>189</v>
      </c>
      <c r="G4" s="73" t="s">
        <v>190</v>
      </c>
      <c r="H4" s="73" t="s">
        <v>191</v>
      </c>
      <c r="I4" s="73" t="s">
        <v>193</v>
      </c>
    </row>
    <row r="5" spans="1:20" s="190" customFormat="1" ht="30" customHeight="1">
      <c r="A5" s="189"/>
      <c r="B5" s="191" t="s">
        <v>347</v>
      </c>
      <c r="C5" s="192">
        <v>6081</v>
      </c>
      <c r="D5" s="192">
        <v>61349</v>
      </c>
      <c r="E5" s="192">
        <v>6179</v>
      </c>
      <c r="F5" s="192">
        <v>55171</v>
      </c>
      <c r="G5" s="192" t="s">
        <v>4</v>
      </c>
      <c r="H5" s="192">
        <v>0</v>
      </c>
      <c r="I5" s="193">
        <v>0.51</v>
      </c>
    </row>
    <row r="6" spans="1:20" s="190" customFormat="1" ht="30" customHeight="1">
      <c r="A6" s="189"/>
      <c r="B6" s="191" t="s">
        <v>275</v>
      </c>
      <c r="C6" s="192">
        <v>15167</v>
      </c>
      <c r="D6" s="192" t="s">
        <v>4</v>
      </c>
      <c r="E6" s="192">
        <v>7875</v>
      </c>
      <c r="F6" s="192" t="s">
        <v>4</v>
      </c>
      <c r="G6" s="192">
        <v>695</v>
      </c>
      <c r="H6" s="192">
        <v>0</v>
      </c>
      <c r="I6" s="193">
        <v>0.51</v>
      </c>
    </row>
    <row r="7" spans="1:20" s="190" customFormat="1" ht="30" customHeight="1">
      <c r="A7" s="189"/>
      <c r="B7" s="191" t="s">
        <v>276</v>
      </c>
      <c r="C7" s="192">
        <v>8456</v>
      </c>
      <c r="D7" s="192" t="s">
        <v>4</v>
      </c>
      <c r="E7" s="192">
        <v>8891</v>
      </c>
      <c r="F7" s="192" t="s">
        <v>4</v>
      </c>
      <c r="G7" s="192">
        <v>324</v>
      </c>
      <c r="H7" s="192">
        <v>0</v>
      </c>
      <c r="I7" s="193">
        <v>0.51</v>
      </c>
    </row>
    <row r="8" spans="1:20" s="190" customFormat="1" ht="30" customHeight="1">
      <c r="A8" s="189"/>
      <c r="B8" s="191" t="s">
        <v>277</v>
      </c>
      <c r="C8" s="192">
        <v>2160</v>
      </c>
      <c r="D8" s="192">
        <v>2260</v>
      </c>
      <c r="E8" s="192">
        <v>2849</v>
      </c>
      <c r="F8" s="192">
        <v>-589</v>
      </c>
      <c r="G8" s="192" t="s">
        <v>4</v>
      </c>
      <c r="H8" s="192">
        <v>0</v>
      </c>
      <c r="I8" s="193">
        <v>0.51</v>
      </c>
    </row>
    <row r="9" spans="1:20" s="190" customFormat="1" ht="30" customHeight="1">
      <c r="A9" s="189"/>
      <c r="B9" s="191" t="s">
        <v>278</v>
      </c>
      <c r="C9" s="192">
        <v>914</v>
      </c>
      <c r="D9" s="192">
        <v>729</v>
      </c>
      <c r="E9" s="192">
        <v>217</v>
      </c>
      <c r="F9" s="192">
        <v>512</v>
      </c>
      <c r="G9" s="192">
        <v>65</v>
      </c>
      <c r="H9" s="192">
        <v>0</v>
      </c>
      <c r="I9" s="193">
        <v>0.51</v>
      </c>
    </row>
    <row r="10" spans="1:20" s="190" customFormat="1" ht="30" customHeight="1">
      <c r="A10" s="189"/>
      <c r="B10" s="191" t="s">
        <v>279</v>
      </c>
      <c r="C10" s="192">
        <v>1991</v>
      </c>
      <c r="D10" s="192">
        <v>3313</v>
      </c>
      <c r="E10" s="192">
        <v>1025</v>
      </c>
      <c r="F10" s="192">
        <v>2288</v>
      </c>
      <c r="G10" s="192">
        <v>220</v>
      </c>
      <c r="H10" s="192">
        <v>0</v>
      </c>
      <c r="I10" s="193">
        <v>0.51</v>
      </c>
    </row>
    <row r="11" spans="1:20" s="190" customFormat="1" ht="30" customHeight="1">
      <c r="A11" s="189"/>
      <c r="B11" s="191" t="s">
        <v>280</v>
      </c>
      <c r="C11" s="192">
        <v>3272</v>
      </c>
      <c r="D11" s="192">
        <v>6662</v>
      </c>
      <c r="E11" s="192">
        <v>2207</v>
      </c>
      <c r="F11" s="192">
        <v>4455</v>
      </c>
      <c r="G11" s="192">
        <v>279</v>
      </c>
      <c r="H11" s="192">
        <v>0</v>
      </c>
      <c r="I11" s="193">
        <v>0.51</v>
      </c>
    </row>
    <row r="12" spans="1:20" s="190" customFormat="1" ht="30" customHeight="1">
      <c r="A12" s="189"/>
      <c r="B12" s="191" t="s">
        <v>341</v>
      </c>
      <c r="C12" s="192">
        <v>4954</v>
      </c>
      <c r="D12" s="192">
        <v>10431</v>
      </c>
      <c r="E12" s="192">
        <v>2615</v>
      </c>
      <c r="F12" s="192">
        <v>7816</v>
      </c>
      <c r="G12" s="192">
        <v>365</v>
      </c>
      <c r="H12" s="192">
        <v>0</v>
      </c>
      <c r="I12" s="311" t="s">
        <v>340</v>
      </c>
    </row>
    <row r="13" spans="1:20" s="190" customFormat="1" ht="30" customHeight="1">
      <c r="A13" s="189"/>
      <c r="B13" s="191" t="s">
        <v>281</v>
      </c>
      <c r="C13" s="192">
        <v>3068</v>
      </c>
      <c r="D13" s="192">
        <v>6813</v>
      </c>
      <c r="E13" s="192">
        <v>969</v>
      </c>
      <c r="F13" s="192">
        <v>5844</v>
      </c>
      <c r="G13" s="192">
        <v>142</v>
      </c>
      <c r="H13" s="192">
        <v>0</v>
      </c>
      <c r="I13" s="193">
        <v>0.2601</v>
      </c>
    </row>
    <row r="14" spans="1:20" s="190" customFormat="1" ht="30" customHeight="1">
      <c r="A14" s="189"/>
      <c r="B14" s="191" t="s">
        <v>282</v>
      </c>
      <c r="C14" s="192">
        <v>17033</v>
      </c>
      <c r="D14" s="192">
        <v>80597</v>
      </c>
      <c r="E14" s="192">
        <v>8297</v>
      </c>
      <c r="F14" s="192">
        <v>72300</v>
      </c>
      <c r="G14" s="192">
        <v>342</v>
      </c>
      <c r="H14" s="192">
        <v>0</v>
      </c>
      <c r="I14" s="193">
        <v>0.2601</v>
      </c>
    </row>
    <row r="15" spans="1:20" s="190" customFormat="1" ht="30" customHeight="1">
      <c r="A15" s="189"/>
      <c r="B15" s="191" t="s">
        <v>283</v>
      </c>
      <c r="C15" s="192">
        <v>10533</v>
      </c>
      <c r="D15" s="192">
        <v>127062</v>
      </c>
      <c r="E15" s="192">
        <v>11596</v>
      </c>
      <c r="F15" s="192">
        <v>115466</v>
      </c>
      <c r="G15" s="192">
        <v>366</v>
      </c>
      <c r="H15" s="192">
        <v>0</v>
      </c>
      <c r="I15" s="193">
        <v>0.51</v>
      </c>
    </row>
    <row r="16" spans="1:20" s="190" customFormat="1" ht="30" customHeight="1">
      <c r="A16" s="189"/>
      <c r="B16" s="191" t="s">
        <v>284</v>
      </c>
      <c r="C16" s="192">
        <v>12219</v>
      </c>
      <c r="D16" s="192">
        <v>57766</v>
      </c>
      <c r="E16" s="192">
        <v>23288</v>
      </c>
      <c r="F16" s="192">
        <v>34478</v>
      </c>
      <c r="G16" s="192" t="s">
        <v>4</v>
      </c>
      <c r="H16" s="192">
        <v>180</v>
      </c>
      <c r="I16" s="193">
        <v>0.51</v>
      </c>
    </row>
    <row r="17" spans="1:9" s="190" customFormat="1" ht="30" customHeight="1">
      <c r="A17" s="189"/>
      <c r="B17" s="191" t="s">
        <v>285</v>
      </c>
      <c r="C17" s="192">
        <v>8497</v>
      </c>
      <c r="D17" s="192">
        <v>24163</v>
      </c>
      <c r="E17" s="192">
        <v>4133</v>
      </c>
      <c r="F17" s="192">
        <v>20031</v>
      </c>
      <c r="G17" s="192">
        <v>940</v>
      </c>
      <c r="H17" s="192">
        <v>0</v>
      </c>
      <c r="I17" s="193">
        <v>0.34001700000000001</v>
      </c>
    </row>
    <row r="18" spans="1:9" s="190" customFormat="1" ht="30" customHeight="1">
      <c r="A18" s="189"/>
      <c r="B18" s="191" t="s">
        <v>286</v>
      </c>
      <c r="C18" s="192">
        <v>5902</v>
      </c>
      <c r="D18" s="192">
        <v>27163</v>
      </c>
      <c r="E18" s="192">
        <v>4902</v>
      </c>
      <c r="F18" s="192">
        <v>22262</v>
      </c>
      <c r="G18" s="192">
        <v>581</v>
      </c>
      <c r="H18" s="192">
        <v>0</v>
      </c>
      <c r="I18" s="193">
        <v>0.51</v>
      </c>
    </row>
    <row r="19" spans="1:9" s="190" customFormat="1" ht="30" customHeight="1">
      <c r="A19" s="189"/>
      <c r="B19" s="191" t="s">
        <v>287</v>
      </c>
      <c r="C19" s="192">
        <v>687</v>
      </c>
      <c r="D19" s="192" t="s">
        <v>4</v>
      </c>
      <c r="E19" s="192" t="s">
        <v>4</v>
      </c>
      <c r="F19" s="192" t="s">
        <v>4</v>
      </c>
      <c r="G19" s="192" t="s">
        <v>4</v>
      </c>
      <c r="H19" s="192">
        <v>0</v>
      </c>
      <c r="I19" s="193">
        <v>0.51</v>
      </c>
    </row>
    <row r="20" spans="1:9" s="190" customFormat="1" ht="30" customHeight="1">
      <c r="A20" s="189"/>
      <c r="B20" s="191" t="s">
        <v>288</v>
      </c>
      <c r="C20" s="192">
        <v>7883</v>
      </c>
      <c r="D20" s="192">
        <v>40232</v>
      </c>
      <c r="E20" s="192">
        <v>16788</v>
      </c>
      <c r="F20" s="192">
        <v>23445</v>
      </c>
      <c r="G20" s="192">
        <v>181</v>
      </c>
      <c r="H20" s="192">
        <v>0</v>
      </c>
      <c r="I20" s="193">
        <v>0.255</v>
      </c>
    </row>
    <row r="21" spans="1:9" s="190" customFormat="1" ht="30" customHeight="1">
      <c r="A21" s="189"/>
      <c r="B21" s="191" t="s">
        <v>289</v>
      </c>
      <c r="C21" s="192">
        <v>-95</v>
      </c>
      <c r="D21" s="192">
        <v>87714</v>
      </c>
      <c r="E21" s="192">
        <v>36282</v>
      </c>
      <c r="F21" s="192">
        <v>51433</v>
      </c>
      <c r="G21" s="192">
        <v>240</v>
      </c>
      <c r="H21" s="192">
        <v>0</v>
      </c>
      <c r="I21" s="193">
        <v>0.255</v>
      </c>
    </row>
    <row r="22" spans="1:9" s="190" customFormat="1" ht="15" customHeight="1">
      <c r="A22" s="189"/>
      <c r="C22" s="194"/>
      <c r="D22" s="195"/>
      <c r="E22" s="174"/>
      <c r="F22" s="195"/>
      <c r="G22" s="196"/>
      <c r="H22" s="197"/>
      <c r="I22" s="197"/>
    </row>
    <row r="23" spans="1:9" s="190" customFormat="1" ht="30" customHeight="1">
      <c r="A23" s="189"/>
      <c r="B23" s="98" t="s">
        <v>257</v>
      </c>
      <c r="C23" s="198"/>
      <c r="D23" s="198"/>
      <c r="E23" s="199"/>
      <c r="F23" s="198"/>
      <c r="G23" s="198"/>
      <c r="H23" s="198"/>
      <c r="I23" s="198"/>
    </row>
    <row r="24" spans="1:9" s="190" customFormat="1" ht="30" customHeight="1">
      <c r="A24" s="189"/>
      <c r="B24" s="191" t="s">
        <v>290</v>
      </c>
      <c r="C24" s="192">
        <v>22706</v>
      </c>
      <c r="D24" s="192">
        <v>468886</v>
      </c>
      <c r="E24" s="192">
        <v>17774</v>
      </c>
      <c r="F24" s="192">
        <v>451111</v>
      </c>
      <c r="G24" s="192" t="s">
        <v>4</v>
      </c>
      <c r="H24" s="192">
        <v>0</v>
      </c>
      <c r="I24" s="193">
        <v>0.51</v>
      </c>
    </row>
    <row r="25" spans="1:9" s="190" customFormat="1" ht="30" customHeight="1">
      <c r="A25" s="189"/>
      <c r="B25" s="191" t="s">
        <v>291</v>
      </c>
      <c r="C25" s="192">
        <v>22895</v>
      </c>
      <c r="D25" s="192" t="s">
        <v>4</v>
      </c>
      <c r="E25" s="192">
        <v>10542</v>
      </c>
      <c r="F25" s="192" t="s">
        <v>4</v>
      </c>
      <c r="G25" s="192">
        <v>256</v>
      </c>
      <c r="H25" s="192">
        <v>0</v>
      </c>
      <c r="I25" s="193">
        <v>0.51</v>
      </c>
    </row>
    <row r="26" spans="1:9" s="190" customFormat="1" ht="30" customHeight="1">
      <c r="A26" s="189"/>
      <c r="B26" s="191" t="s">
        <v>292</v>
      </c>
      <c r="C26" s="192">
        <v>14763</v>
      </c>
      <c r="D26" s="192" t="s">
        <v>4</v>
      </c>
      <c r="E26" s="192">
        <v>5175</v>
      </c>
      <c r="F26" s="192" t="s">
        <v>4</v>
      </c>
      <c r="G26" s="192">
        <v>198</v>
      </c>
      <c r="H26" s="192">
        <v>0</v>
      </c>
      <c r="I26" s="193">
        <v>0.51</v>
      </c>
    </row>
    <row r="27" spans="1:9" s="190" customFormat="1" ht="30" customHeight="1">
      <c r="A27" s="189"/>
      <c r="B27" s="191" t="s">
        <v>293</v>
      </c>
      <c r="C27" s="192">
        <v>9122</v>
      </c>
      <c r="D27" s="192">
        <v>151868</v>
      </c>
      <c r="E27" s="192">
        <v>21284</v>
      </c>
      <c r="F27" s="192">
        <v>130584</v>
      </c>
      <c r="G27" s="192" t="s">
        <v>4</v>
      </c>
      <c r="H27" s="192">
        <v>0</v>
      </c>
      <c r="I27" s="193">
        <v>0.255</v>
      </c>
    </row>
    <row r="28" spans="1:9" s="190" customFormat="1" ht="30" customHeight="1">
      <c r="A28" s="189"/>
      <c r="B28" s="191" t="s">
        <v>294</v>
      </c>
      <c r="C28" s="192">
        <v>-270</v>
      </c>
      <c r="D28" s="192">
        <v>4076</v>
      </c>
      <c r="E28" s="192">
        <v>7833</v>
      </c>
      <c r="F28" s="192">
        <v>-3757</v>
      </c>
      <c r="G28" s="192">
        <v>110</v>
      </c>
      <c r="H28" s="192">
        <v>0</v>
      </c>
      <c r="I28" s="193">
        <v>0.255</v>
      </c>
    </row>
    <row r="29" spans="1:9" s="190" customFormat="1" ht="30" customHeight="1">
      <c r="A29" s="189"/>
      <c r="B29" s="191" t="s">
        <v>295</v>
      </c>
      <c r="C29" s="192">
        <v>-288</v>
      </c>
      <c r="D29" s="192">
        <v>5209</v>
      </c>
      <c r="E29" s="192">
        <v>9796</v>
      </c>
      <c r="F29" s="192">
        <v>-4587</v>
      </c>
      <c r="G29" s="192">
        <v>387</v>
      </c>
      <c r="H29" s="192">
        <v>0</v>
      </c>
      <c r="I29" s="193">
        <v>0.255</v>
      </c>
    </row>
    <row r="30" spans="1:9" s="190" customFormat="1" ht="30" customHeight="1">
      <c r="A30" s="189"/>
      <c r="B30" s="191" t="s">
        <v>296</v>
      </c>
      <c r="C30" s="192">
        <v>4268</v>
      </c>
      <c r="D30" s="192" t="s">
        <v>4</v>
      </c>
      <c r="E30" s="192">
        <v>944</v>
      </c>
      <c r="F30" s="192" t="s">
        <v>4</v>
      </c>
      <c r="G30" s="192">
        <v>52</v>
      </c>
      <c r="H30" s="192">
        <v>0</v>
      </c>
      <c r="I30" s="193">
        <v>0.255</v>
      </c>
    </row>
    <row r="31" spans="1:9" s="190" customFormat="1" ht="30" customHeight="1">
      <c r="A31" s="189"/>
      <c r="B31" s="191" t="s">
        <v>297</v>
      </c>
      <c r="C31" s="192">
        <v>29964</v>
      </c>
      <c r="D31" s="192">
        <v>973281</v>
      </c>
      <c r="E31" s="192">
        <v>72557</v>
      </c>
      <c r="F31" s="192">
        <v>900723</v>
      </c>
      <c r="G31" s="192">
        <v>899</v>
      </c>
      <c r="H31" s="192">
        <v>0</v>
      </c>
      <c r="I31" s="193">
        <v>0.10199999999999999</v>
      </c>
    </row>
    <row r="32" spans="1:9" s="190" customFormat="1" ht="15" customHeight="1">
      <c r="A32" s="189"/>
      <c r="C32" s="194"/>
      <c r="D32" s="195"/>
      <c r="E32" s="174"/>
      <c r="F32" s="195"/>
      <c r="G32" s="196"/>
      <c r="H32" s="197"/>
      <c r="I32" s="197"/>
    </row>
    <row r="33" spans="1:21" s="190" customFormat="1" ht="30" customHeight="1">
      <c r="A33" s="189"/>
      <c r="B33" s="98" t="s">
        <v>267</v>
      </c>
      <c r="C33" s="198"/>
      <c r="D33" s="198"/>
      <c r="E33" s="199"/>
      <c r="F33" s="198"/>
      <c r="G33" s="198"/>
      <c r="H33" s="198"/>
      <c r="I33" s="198"/>
    </row>
    <row r="34" spans="1:21" s="190" customFormat="1" ht="30" customHeight="1">
      <c r="A34" s="189"/>
      <c r="B34" s="191" t="s">
        <v>268</v>
      </c>
      <c r="C34" s="192">
        <v>-44</v>
      </c>
      <c r="D34" s="192">
        <v>860</v>
      </c>
      <c r="E34" s="192">
        <v>1995</v>
      </c>
      <c r="F34" s="192">
        <v>-1134</v>
      </c>
      <c r="G34" s="192">
        <v>162</v>
      </c>
      <c r="H34" s="192">
        <v>0</v>
      </c>
      <c r="I34" s="193">
        <v>0.51</v>
      </c>
    </row>
    <row r="35" spans="1:21" s="190" customFormat="1" ht="15" customHeight="1">
      <c r="A35" s="189"/>
      <c r="B35" s="198"/>
      <c r="C35" s="198"/>
      <c r="D35" s="198"/>
      <c r="E35" s="199"/>
      <c r="F35" s="198"/>
      <c r="G35" s="198"/>
      <c r="H35" s="198"/>
      <c r="I35" s="198"/>
    </row>
    <row r="36" spans="1:21" s="190" customFormat="1" ht="30" customHeight="1">
      <c r="A36" s="189"/>
      <c r="B36" s="98" t="s">
        <v>269</v>
      </c>
      <c r="C36" s="198"/>
      <c r="D36" s="198"/>
      <c r="E36" s="199"/>
      <c r="F36" s="198"/>
      <c r="G36" s="198"/>
      <c r="H36" s="198"/>
      <c r="I36" s="198"/>
    </row>
    <row r="37" spans="1:21" s="190" customFormat="1" ht="30" customHeight="1">
      <c r="A37" s="189"/>
      <c r="B37" s="191" t="s">
        <v>270</v>
      </c>
      <c r="C37" s="192">
        <v>4734</v>
      </c>
      <c r="D37" s="192">
        <v>32400</v>
      </c>
      <c r="E37" s="192">
        <v>2203</v>
      </c>
      <c r="F37" s="192">
        <v>30197</v>
      </c>
      <c r="G37" s="192" t="s">
        <v>4</v>
      </c>
      <c r="H37" s="192">
        <v>15</v>
      </c>
      <c r="I37" s="193">
        <v>0.51</v>
      </c>
    </row>
    <row r="38" spans="1:21" s="190" customFormat="1" ht="30" customHeight="1">
      <c r="A38" s="189"/>
      <c r="B38" s="191" t="s">
        <v>271</v>
      </c>
      <c r="C38" s="192">
        <v>16162</v>
      </c>
      <c r="D38" s="192">
        <v>196123</v>
      </c>
      <c r="E38" s="192">
        <v>6015</v>
      </c>
      <c r="F38" s="192">
        <v>190109</v>
      </c>
      <c r="G38" s="192" t="s">
        <v>4</v>
      </c>
      <c r="H38" s="192">
        <v>50</v>
      </c>
      <c r="I38" s="193">
        <v>0.498</v>
      </c>
    </row>
    <row r="39" spans="1:21" s="190" customFormat="1" ht="30" customHeight="1">
      <c r="A39" s="189"/>
      <c r="B39" s="191" t="s">
        <v>272</v>
      </c>
      <c r="C39" s="192">
        <v>36583</v>
      </c>
      <c r="D39" s="192">
        <v>373603</v>
      </c>
      <c r="E39" s="192">
        <v>18473</v>
      </c>
      <c r="F39" s="192">
        <v>355130</v>
      </c>
      <c r="G39" s="192" t="s">
        <v>4</v>
      </c>
      <c r="H39" s="192">
        <v>100</v>
      </c>
      <c r="I39" s="193">
        <v>0.51</v>
      </c>
    </row>
    <row r="40" spans="1:21" s="190" customFormat="1" ht="30" customHeight="1">
      <c r="A40" s="189"/>
      <c r="B40" s="191" t="s">
        <v>273</v>
      </c>
      <c r="C40" s="192">
        <v>-102</v>
      </c>
      <c r="D40" s="192">
        <v>4273</v>
      </c>
      <c r="E40" s="192">
        <v>23</v>
      </c>
      <c r="F40" s="192">
        <v>4250</v>
      </c>
      <c r="G40" s="192" t="s">
        <v>4</v>
      </c>
      <c r="H40" s="192">
        <v>0</v>
      </c>
      <c r="I40" s="193">
        <v>0.51</v>
      </c>
    </row>
    <row r="41" spans="1:21" s="190" customFormat="1" ht="17" customHeight="1">
      <c r="A41" s="189"/>
    </row>
    <row r="42" spans="1:21" s="190" customFormat="1" ht="30" customHeight="1">
      <c r="A42" s="189"/>
      <c r="B42" s="191" t="s">
        <v>274</v>
      </c>
      <c r="C42" s="192">
        <v>30667</v>
      </c>
      <c r="D42" s="192">
        <v>0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</row>
    <row r="43" spans="1:21" s="190" customFormat="1" ht="15" customHeight="1">
      <c r="A43" s="189"/>
      <c r="C43" s="196"/>
      <c r="D43" s="196"/>
      <c r="E43" s="200"/>
      <c r="F43" s="196"/>
      <c r="G43" s="196"/>
      <c r="H43" s="197"/>
    </row>
    <row r="44" spans="1:21" s="190" customFormat="1" ht="30" customHeight="1">
      <c r="A44" s="189"/>
      <c r="B44" s="201" t="s">
        <v>2</v>
      </c>
      <c r="C44" s="202">
        <v>299882</v>
      </c>
      <c r="D44" s="202">
        <v>2746833</v>
      </c>
      <c r="E44" s="202">
        <v>312727</v>
      </c>
      <c r="F44" s="202">
        <v>2467538</v>
      </c>
      <c r="G44" s="202">
        <v>6804</v>
      </c>
      <c r="H44" s="202">
        <v>345</v>
      </c>
      <c r="I44" s="203"/>
      <c r="J44" s="203"/>
      <c r="K44" s="203"/>
    </row>
    <row r="45" spans="1:21" ht="30" customHeight="1">
      <c r="B45" s="33"/>
      <c r="C45" s="174"/>
      <c r="D45" s="175"/>
      <c r="E45" s="174"/>
      <c r="F45" s="175"/>
      <c r="G45" s="174"/>
      <c r="H45" s="174"/>
      <c r="I45" s="204"/>
      <c r="J45" s="29"/>
      <c r="R45" s="146"/>
      <c r="S45" s="145"/>
      <c r="T45" s="145"/>
      <c r="U45" s="117"/>
    </row>
    <row r="46" spans="1:21" ht="30" customHeight="1">
      <c r="B46" s="33"/>
      <c r="C46" s="174"/>
      <c r="D46" s="175"/>
      <c r="E46" s="174"/>
      <c r="F46" s="175"/>
      <c r="G46" s="174"/>
      <c r="H46" s="174"/>
      <c r="I46" s="204"/>
      <c r="J46" s="29"/>
      <c r="R46" s="146"/>
      <c r="S46" s="145"/>
      <c r="T46" s="145"/>
      <c r="U46" s="117"/>
    </row>
    <row r="47" spans="1:21" ht="30" customHeight="1">
      <c r="B47" s="33"/>
      <c r="C47" s="174"/>
      <c r="D47" s="175"/>
      <c r="E47" s="174"/>
      <c r="F47" s="175"/>
      <c r="G47" s="174"/>
      <c r="H47" s="174"/>
      <c r="I47" s="204"/>
      <c r="J47" s="29"/>
      <c r="R47" s="146"/>
      <c r="S47" s="145"/>
      <c r="T47" s="145"/>
      <c r="U47" s="117"/>
    </row>
    <row r="48" spans="1:21" ht="30" customHeight="1">
      <c r="B48" s="33"/>
      <c r="C48" s="174"/>
      <c r="D48" s="175"/>
      <c r="E48" s="174"/>
      <c r="F48" s="175"/>
      <c r="G48" s="174"/>
      <c r="H48" s="174"/>
      <c r="I48" s="204"/>
      <c r="J48" s="29"/>
      <c r="R48" s="146"/>
      <c r="S48" s="145"/>
      <c r="T48" s="145"/>
      <c r="U48" s="117"/>
    </row>
    <row r="49" spans="2:21" ht="30" customHeight="1">
      <c r="B49" s="33"/>
      <c r="C49" s="174"/>
      <c r="D49" s="175"/>
      <c r="E49" s="174"/>
      <c r="F49" s="175"/>
      <c r="G49" s="174"/>
      <c r="H49" s="174"/>
      <c r="I49" s="204"/>
      <c r="J49" s="29"/>
      <c r="R49" s="146"/>
      <c r="S49" s="145"/>
      <c r="T49" s="145"/>
      <c r="U49" s="117"/>
    </row>
  </sheetData>
  <conditionalFormatting sqref="I5:I21">
    <cfRule type="expression" dxfId="11" priority="12">
      <formula>_xlfn.ISFORMULA(I5)</formula>
    </cfRule>
  </conditionalFormatting>
  <conditionalFormatting sqref="I24:I26">
    <cfRule type="expression" dxfId="10" priority="11">
      <formula>_xlfn.ISFORMULA(I24)</formula>
    </cfRule>
  </conditionalFormatting>
  <conditionalFormatting sqref="I27">
    <cfRule type="expression" dxfId="9" priority="10">
      <formula>_xlfn.ISFORMULA(I27)</formula>
    </cfRule>
  </conditionalFormatting>
  <conditionalFormatting sqref="I31">
    <cfRule type="expression" dxfId="8" priority="9">
      <formula>_xlfn.ISFORMULA(I31)</formula>
    </cfRule>
  </conditionalFormatting>
  <conditionalFormatting sqref="I28">
    <cfRule type="expression" dxfId="7" priority="8">
      <formula>_xlfn.ISFORMULA(I28)</formula>
    </cfRule>
  </conditionalFormatting>
  <conditionalFormatting sqref="I29">
    <cfRule type="expression" dxfId="6" priority="7">
      <formula>_xlfn.ISFORMULA(I29)</formula>
    </cfRule>
  </conditionalFormatting>
  <conditionalFormatting sqref="I30">
    <cfRule type="expression" dxfId="5" priority="6">
      <formula>_xlfn.ISFORMULA(I30)</formula>
    </cfRule>
  </conditionalFormatting>
  <conditionalFormatting sqref="I34">
    <cfRule type="expression" dxfId="4" priority="5">
      <formula>_xlfn.ISFORMULA(I34)</formula>
    </cfRule>
  </conditionalFormatting>
  <conditionalFormatting sqref="I37">
    <cfRule type="expression" dxfId="3" priority="4">
      <formula>_xlfn.ISFORMULA(I37)</formula>
    </cfRule>
  </conditionalFormatting>
  <conditionalFormatting sqref="I39">
    <cfRule type="expression" dxfId="2" priority="3">
      <formula>_xlfn.ISFORMULA(I39)</formula>
    </cfRule>
  </conditionalFormatting>
  <conditionalFormatting sqref="I40">
    <cfRule type="expression" dxfId="1" priority="2">
      <formula>_xlfn.ISFORMULA(I40)</formula>
    </cfRule>
  </conditionalFormatting>
  <conditionalFormatting sqref="I38">
    <cfRule type="expression" dxfId="0" priority="1">
      <formula>_xlfn.ISFORMULA(I38)</formula>
    </cfRule>
  </conditionalFormatting>
  <hyperlinks>
    <hyperlink ref="A1" location="Home!A1" display="&lt; INICIO" xr:uid="{7B6F1903-DE5C-49BB-8A39-BEFF575D2B59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  <ignoredErrors>
    <ignoredError sqref="I12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F2F1-29A8-49B8-B461-41C77742D93F}">
  <sheetPr codeName="Sheet24"/>
  <dimension ref="A1:Q29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255.6640625" style="48" bestFit="1" customWidth="1"/>
    <col min="3" max="5" width="27.6640625" style="55" customWidth="1"/>
    <col min="6" max="6" width="5.6640625" style="114" customWidth="1"/>
    <col min="7" max="13" width="5.6640625" style="30" customWidth="1"/>
    <col min="14" max="17" width="31.5" style="30" customWidth="1"/>
    <col min="18" max="21" width="10.6640625" style="30"/>
    <col min="22" max="22" width="25.5" style="30" customWidth="1"/>
    <col min="23" max="16384" width="10.6640625" style="30"/>
  </cols>
  <sheetData>
    <row r="1" spans="1:17" s="5" customFormat="1" ht="40" customHeight="1" thickBot="1">
      <c r="A1" s="16" t="s">
        <v>336</v>
      </c>
      <c r="J1" s="100"/>
      <c r="K1" s="101"/>
      <c r="L1" s="100"/>
      <c r="M1" s="101"/>
      <c r="N1" s="100"/>
      <c r="O1" s="101"/>
      <c r="P1" s="100"/>
    </row>
    <row r="2" spans="1:17" s="5" customFormat="1" ht="40.25" customHeight="1">
      <c r="A2" s="30"/>
      <c r="B2" s="308" t="s">
        <v>298</v>
      </c>
      <c r="C2" s="4">
        <v>779682</v>
      </c>
      <c r="D2" s="4">
        <v>789598</v>
      </c>
      <c r="E2" s="4">
        <v>-1.2558289154734434</v>
      </c>
      <c r="J2" s="157"/>
      <c r="K2" s="158"/>
      <c r="L2" s="157"/>
      <c r="M2" s="158"/>
      <c r="N2" s="157"/>
      <c r="O2" s="158"/>
      <c r="P2" s="157"/>
    </row>
    <row r="3" spans="1:17" ht="36" customHeight="1">
      <c r="C3" s="176" t="s">
        <v>31</v>
      </c>
      <c r="D3" s="177" t="s">
        <v>32</v>
      </c>
      <c r="E3" s="8" t="s">
        <v>14</v>
      </c>
      <c r="F3" s="29"/>
      <c r="N3" s="138"/>
      <c r="O3" s="139"/>
      <c r="P3" s="139"/>
      <c r="Q3" s="140"/>
    </row>
    <row r="4" spans="1:17" s="32" customFormat="1" ht="36" customHeight="1">
      <c r="B4" s="34" t="s">
        <v>299</v>
      </c>
      <c r="C4" s="178">
        <v>175951</v>
      </c>
      <c r="D4" s="179">
        <v>134581</v>
      </c>
      <c r="E4" s="180">
        <v>30.739851836440508</v>
      </c>
      <c r="F4" s="141"/>
      <c r="G4" s="142"/>
      <c r="N4" s="181"/>
      <c r="O4" s="182"/>
      <c r="P4" s="182"/>
      <c r="Q4" s="140"/>
    </row>
    <row r="5" spans="1:17" ht="36" customHeight="1">
      <c r="B5" s="34" t="s">
        <v>300</v>
      </c>
      <c r="C5" s="183">
        <v>779682</v>
      </c>
      <c r="D5" s="179">
        <v>789598</v>
      </c>
      <c r="E5" s="180">
        <v>-1.2558289154734434</v>
      </c>
      <c r="F5" s="29"/>
      <c r="N5" s="143"/>
      <c r="O5" s="145"/>
      <c r="P5" s="145"/>
      <c r="Q5" s="117"/>
    </row>
    <row r="6" spans="1:17" ht="36" customHeight="1">
      <c r="B6" s="34" t="s">
        <v>301</v>
      </c>
      <c r="C6" s="183">
        <v>54553</v>
      </c>
      <c r="D6" s="179">
        <v>101272</v>
      </c>
      <c r="E6" s="180">
        <v>-46.132198435895411</v>
      </c>
      <c r="F6" s="29"/>
      <c r="N6" s="146"/>
      <c r="O6" s="145"/>
      <c r="P6" s="145"/>
      <c r="Q6" s="117"/>
    </row>
    <row r="7" spans="1:17" ht="36" customHeight="1">
      <c r="B7" s="34" t="s">
        <v>302</v>
      </c>
      <c r="C7" s="183">
        <v>-761</v>
      </c>
      <c r="D7" s="179">
        <v>-323</v>
      </c>
      <c r="E7" s="180">
        <v>135.60371517027863</v>
      </c>
      <c r="F7" s="29"/>
      <c r="N7" s="146"/>
      <c r="O7" s="145"/>
      <c r="P7" s="145"/>
      <c r="Q7" s="117"/>
    </row>
    <row r="8" spans="1:17" s="32" customFormat="1" ht="36" customHeight="1">
      <c r="B8" s="34" t="s">
        <v>303</v>
      </c>
      <c r="C8" s="183">
        <v>-3905</v>
      </c>
      <c r="D8" s="179">
        <v>-6454</v>
      </c>
      <c r="E8" s="180">
        <v>-39.494886891850015</v>
      </c>
      <c r="F8" s="31"/>
      <c r="N8" s="138"/>
      <c r="O8" s="139"/>
      <c r="P8" s="139"/>
      <c r="Q8" s="140"/>
    </row>
    <row r="9" spans="1:17" ht="36" customHeight="1">
      <c r="B9" s="34" t="s">
        <v>304</v>
      </c>
      <c r="C9" s="183">
        <v>-372525</v>
      </c>
      <c r="D9" s="179">
        <v>-388105</v>
      </c>
      <c r="E9" s="180">
        <v>-4.0143775524664713</v>
      </c>
      <c r="F9" s="29"/>
      <c r="N9" s="146"/>
      <c r="O9" s="145"/>
      <c r="P9" s="145"/>
      <c r="Q9" s="117"/>
    </row>
    <row r="10" spans="1:17" ht="36" customHeight="1">
      <c r="B10" s="34" t="s">
        <v>305</v>
      </c>
      <c r="C10" s="183">
        <v>-12076</v>
      </c>
      <c r="D10" s="179">
        <v>-11214</v>
      </c>
      <c r="E10" s="180">
        <v>7.6868200463706087</v>
      </c>
      <c r="F10" s="29"/>
      <c r="N10" s="146"/>
      <c r="O10" s="145"/>
      <c r="P10" s="145"/>
      <c r="Q10" s="117"/>
    </row>
    <row r="11" spans="1:17" s="32" customFormat="1" ht="36" customHeight="1">
      <c r="B11" s="34" t="s">
        <v>306</v>
      </c>
      <c r="C11" s="183">
        <v>-9639</v>
      </c>
      <c r="D11" s="179">
        <v>-371</v>
      </c>
      <c r="E11" s="180" t="s">
        <v>0</v>
      </c>
      <c r="F11" s="31"/>
      <c r="N11" s="138"/>
      <c r="O11" s="139"/>
      <c r="P11" s="139"/>
      <c r="Q11" s="140"/>
    </row>
    <row r="12" spans="1:17" ht="36" customHeight="1">
      <c r="B12" s="34" t="s">
        <v>307</v>
      </c>
      <c r="C12" s="183">
        <v>3801</v>
      </c>
      <c r="D12" s="179">
        <v>4622</v>
      </c>
      <c r="E12" s="180">
        <v>-17.762873215058416</v>
      </c>
      <c r="F12" s="29"/>
      <c r="N12" s="146"/>
      <c r="O12" s="145"/>
      <c r="P12" s="145"/>
      <c r="Q12" s="117"/>
    </row>
    <row r="13" spans="1:17" ht="36" customHeight="1">
      <c r="B13" s="34" t="s">
        <v>308</v>
      </c>
      <c r="C13" s="183">
        <v>2361</v>
      </c>
      <c r="D13" s="179">
        <v>6122</v>
      </c>
      <c r="E13" s="180">
        <v>-61.434171839268217</v>
      </c>
      <c r="F13" s="29"/>
      <c r="N13" s="146"/>
      <c r="O13" s="145"/>
      <c r="P13" s="145"/>
      <c r="Q13" s="117"/>
    </row>
    <row r="14" spans="1:17" ht="36" customHeight="1">
      <c r="B14" s="34" t="s">
        <v>309</v>
      </c>
      <c r="C14" s="183">
        <v>1544</v>
      </c>
      <c r="D14" s="179">
        <v>0</v>
      </c>
      <c r="E14" s="180" t="s">
        <v>0</v>
      </c>
      <c r="F14" s="29"/>
      <c r="N14" s="146"/>
      <c r="O14" s="145"/>
      <c r="P14" s="145"/>
      <c r="Q14" s="117"/>
    </row>
    <row r="15" spans="1:17" ht="36" customHeight="1">
      <c r="B15" s="34" t="s">
        <v>310</v>
      </c>
      <c r="C15" s="183">
        <v>0</v>
      </c>
      <c r="D15" s="179">
        <v>101</v>
      </c>
      <c r="E15" s="180">
        <v>-100</v>
      </c>
      <c r="F15" s="29"/>
      <c r="N15" s="146"/>
      <c r="O15" s="145"/>
      <c r="P15" s="145"/>
      <c r="Q15" s="117"/>
    </row>
    <row r="16" spans="1:17" ht="36" customHeight="1">
      <c r="B16" s="34" t="s">
        <v>311</v>
      </c>
      <c r="C16" s="183">
        <v>-5552</v>
      </c>
      <c r="D16" s="179">
        <v>-10723</v>
      </c>
      <c r="E16" s="180">
        <v>-48.223444931455752</v>
      </c>
      <c r="F16" s="29"/>
      <c r="N16" s="146"/>
      <c r="O16" s="145"/>
      <c r="P16" s="145"/>
      <c r="Q16" s="117"/>
    </row>
    <row r="17" spans="2:17" ht="36" customHeight="1">
      <c r="B17" s="34" t="s">
        <v>312</v>
      </c>
      <c r="C17" s="183">
        <v>-48696</v>
      </c>
      <c r="D17" s="179">
        <v>-84610</v>
      </c>
      <c r="E17" s="180">
        <v>-42.446519323956977</v>
      </c>
      <c r="F17" s="29"/>
      <c r="N17" s="146"/>
      <c r="O17" s="145"/>
      <c r="P17" s="145"/>
      <c r="Q17" s="117"/>
    </row>
    <row r="18" spans="2:17" ht="36" customHeight="1">
      <c r="B18" s="35" t="s">
        <v>313</v>
      </c>
      <c r="C18" s="184">
        <v>546913</v>
      </c>
      <c r="D18" s="185">
        <v>516815</v>
      </c>
      <c r="E18" s="186">
        <v>5.8237473757534133</v>
      </c>
      <c r="F18" s="29"/>
      <c r="N18" s="146"/>
      <c r="O18" s="145"/>
      <c r="P18" s="145"/>
      <c r="Q18" s="117"/>
    </row>
    <row r="19" spans="2:17" ht="36" customHeight="1">
      <c r="B19" s="28">
        <v>0</v>
      </c>
      <c r="C19" s="170">
        <v>0</v>
      </c>
      <c r="D19" s="171">
        <v>0</v>
      </c>
      <c r="E19" s="170">
        <v>0</v>
      </c>
      <c r="F19" s="29"/>
      <c r="N19" s="146"/>
      <c r="O19" s="145"/>
      <c r="P19" s="145"/>
      <c r="Q19" s="117"/>
    </row>
    <row r="20" spans="2:17" ht="36" customHeight="1">
      <c r="B20" s="18">
        <v>0</v>
      </c>
      <c r="C20" s="172"/>
      <c r="D20" s="173"/>
      <c r="E20" s="172"/>
      <c r="F20" s="29"/>
      <c r="N20" s="146"/>
      <c r="O20" s="145"/>
      <c r="P20" s="145"/>
      <c r="Q20" s="117"/>
    </row>
    <row r="21" spans="2:17" ht="36" customHeight="1">
      <c r="B21" s="18"/>
      <c r="C21" s="172"/>
      <c r="D21" s="173"/>
      <c r="E21" s="172"/>
      <c r="F21" s="29"/>
      <c r="N21" s="146"/>
      <c r="O21" s="145"/>
      <c r="P21" s="145"/>
      <c r="Q21" s="117"/>
    </row>
    <row r="22" spans="2:17" ht="36" customHeight="1">
      <c r="B22" s="18"/>
      <c r="C22" s="172"/>
      <c r="D22" s="173"/>
      <c r="E22" s="172"/>
      <c r="F22" s="29"/>
      <c r="N22" s="146"/>
      <c r="O22" s="145"/>
      <c r="P22" s="145"/>
      <c r="Q22" s="117"/>
    </row>
    <row r="23" spans="2:17" ht="36" customHeight="1">
      <c r="B23" s="18"/>
      <c r="C23" s="172"/>
      <c r="D23" s="173"/>
      <c r="E23" s="172"/>
      <c r="F23" s="29"/>
      <c r="N23" s="146"/>
      <c r="O23" s="145"/>
      <c r="P23" s="145"/>
      <c r="Q23" s="117"/>
    </row>
    <row r="24" spans="2:17" ht="36" customHeight="1">
      <c r="B24" s="18"/>
      <c r="C24" s="172"/>
      <c r="D24" s="173"/>
      <c r="E24" s="172"/>
      <c r="F24" s="29"/>
      <c r="N24" s="146"/>
      <c r="O24" s="145"/>
      <c r="P24" s="145"/>
      <c r="Q24" s="117"/>
    </row>
    <row r="25" spans="2:17" ht="36" customHeight="1">
      <c r="B25" s="18"/>
      <c r="C25" s="172"/>
      <c r="D25" s="173"/>
      <c r="E25" s="172"/>
      <c r="F25" s="29"/>
      <c r="N25" s="146"/>
      <c r="O25" s="145"/>
      <c r="P25" s="145"/>
      <c r="Q25" s="117"/>
    </row>
    <row r="26" spans="2:17" ht="36" customHeight="1">
      <c r="B26" s="18"/>
      <c r="C26" s="172"/>
      <c r="D26" s="173"/>
      <c r="E26" s="172"/>
      <c r="F26" s="29"/>
      <c r="N26" s="146"/>
      <c r="O26" s="145"/>
      <c r="P26" s="145"/>
      <c r="Q26" s="117"/>
    </row>
    <row r="27" spans="2:17" ht="36" customHeight="1">
      <c r="B27" s="18"/>
      <c r="C27" s="172"/>
      <c r="D27" s="173"/>
      <c r="E27" s="172"/>
      <c r="F27" s="29"/>
      <c r="N27" s="146"/>
      <c r="O27" s="145"/>
      <c r="P27" s="145"/>
      <c r="Q27" s="117"/>
    </row>
    <row r="28" spans="2:17" ht="36" customHeight="1">
      <c r="B28" s="18"/>
      <c r="C28" s="172"/>
      <c r="D28" s="173"/>
      <c r="E28" s="172"/>
      <c r="F28" s="29"/>
      <c r="N28" s="146"/>
      <c r="O28" s="145"/>
      <c r="P28" s="145"/>
      <c r="Q28" s="117"/>
    </row>
    <row r="29" spans="2:17" ht="36" customHeight="1">
      <c r="B29" s="18"/>
      <c r="C29" s="172"/>
      <c r="D29" s="173"/>
      <c r="E29" s="172"/>
      <c r="F29" s="29"/>
      <c r="N29" s="146"/>
      <c r="O29" s="145"/>
      <c r="P29" s="145"/>
      <c r="Q29" s="117"/>
    </row>
  </sheetData>
  <hyperlinks>
    <hyperlink ref="A1" location="Home!A1" display="&lt; INICIO" xr:uid="{8F231806-38F4-46E8-ADFE-AC454530C6E9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0750-AD0D-A04E-B1E3-1E30B3D27377}">
  <sheetPr codeName="Sheet26"/>
  <dimension ref="A1:AA8"/>
  <sheetViews>
    <sheetView zoomScale="85" zoomScaleNormal="85" workbookViewId="0"/>
  </sheetViews>
  <sheetFormatPr baseColWidth="10" defaultColWidth="11.1640625" defaultRowHeight="24"/>
  <cols>
    <col min="1" max="1" width="20.6640625" style="5" customWidth="1"/>
    <col min="2" max="2" width="39" style="5" customWidth="1"/>
    <col min="3" max="6" width="22.1640625" style="5" customWidth="1"/>
    <col min="7" max="7" width="28.83203125" style="5" customWidth="1"/>
    <col min="8" max="8" width="22.1640625" style="5" customWidth="1"/>
    <col min="9" max="16384" width="11.1640625" style="5"/>
  </cols>
  <sheetData>
    <row r="1" spans="1:27" ht="40" customHeight="1">
      <c r="A1" s="16" t="s">
        <v>336</v>
      </c>
    </row>
    <row r="2" spans="1:27" ht="40" customHeight="1">
      <c r="A2" s="149"/>
      <c r="B2" s="11" t="s">
        <v>329</v>
      </c>
      <c r="C2" s="150"/>
      <c r="D2" s="150"/>
      <c r="E2" s="149"/>
      <c r="F2" s="149"/>
      <c r="G2" s="149"/>
      <c r="H2" s="149"/>
      <c r="I2" s="151"/>
      <c r="J2" s="151"/>
      <c r="K2" s="151"/>
      <c r="L2" s="151"/>
      <c r="M2" s="151"/>
      <c r="N2" s="151"/>
      <c r="O2" s="151"/>
      <c r="P2" s="151"/>
      <c r="Q2" s="151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7" ht="40" customHeight="1">
      <c r="A3" s="149"/>
      <c r="B3" s="11"/>
      <c r="C3" s="150"/>
      <c r="D3" s="150"/>
      <c r="E3" s="149"/>
      <c r="F3" s="149"/>
      <c r="G3" s="149"/>
      <c r="H3" s="149"/>
      <c r="I3" s="151"/>
      <c r="J3" s="151"/>
      <c r="K3" s="151"/>
      <c r="L3" s="151"/>
      <c r="M3" s="151"/>
      <c r="N3" s="151"/>
      <c r="O3" s="151"/>
      <c r="P3" s="151"/>
      <c r="Q3" s="151"/>
      <c r="R3" s="152"/>
      <c r="S3" s="152"/>
      <c r="T3" s="152"/>
      <c r="U3" s="152"/>
      <c r="V3" s="152"/>
      <c r="W3" s="152"/>
      <c r="X3" s="152"/>
      <c r="Y3" s="152"/>
      <c r="Z3" s="152"/>
      <c r="AA3" s="152"/>
    </row>
    <row r="4" spans="1:27" ht="40" customHeight="1">
      <c r="A4" s="149"/>
      <c r="C4" s="8">
        <v>2023</v>
      </c>
      <c r="D4" s="8">
        <f>C4+1</f>
        <v>2024</v>
      </c>
      <c r="E4" s="8">
        <f t="shared" ref="E4:F4" si="0">D4+1</f>
        <v>2025</v>
      </c>
      <c r="F4" s="8">
        <f t="shared" si="0"/>
        <v>2026</v>
      </c>
      <c r="G4" s="8" t="s">
        <v>6</v>
      </c>
      <c r="H4" s="8" t="s">
        <v>2</v>
      </c>
      <c r="J4" s="153"/>
      <c r="K4" s="154"/>
      <c r="L4" s="154"/>
      <c r="M4" s="154"/>
      <c r="N4" s="154"/>
      <c r="O4" s="154"/>
      <c r="P4" s="154"/>
      <c r="Q4" s="154"/>
      <c r="R4" s="151"/>
      <c r="S4" s="151"/>
      <c r="T4" s="151"/>
      <c r="U4" s="151"/>
      <c r="V4" s="151"/>
      <c r="W4" s="151"/>
      <c r="X4" s="151"/>
      <c r="Y4" s="151"/>
      <c r="Z4" s="151"/>
    </row>
    <row r="5" spans="1:27" ht="40" customHeight="1">
      <c r="A5" s="149"/>
      <c r="B5" s="9" t="s">
        <v>322</v>
      </c>
      <c r="C5" s="12">
        <v>0</v>
      </c>
      <c r="D5" s="12">
        <v>0</v>
      </c>
      <c r="E5" s="12">
        <v>0</v>
      </c>
      <c r="F5" s="12">
        <v>0</v>
      </c>
      <c r="G5" s="12">
        <v>100000</v>
      </c>
      <c r="H5" s="12">
        <v>100000</v>
      </c>
      <c r="I5" s="155"/>
      <c r="J5" s="153"/>
      <c r="K5" s="154"/>
      <c r="L5" s="154"/>
      <c r="M5" s="154"/>
      <c r="N5" s="154"/>
      <c r="O5" s="154"/>
      <c r="P5" s="154"/>
      <c r="Q5" s="154"/>
      <c r="R5" s="151"/>
      <c r="S5" s="151"/>
      <c r="T5" s="151"/>
      <c r="U5" s="151"/>
      <c r="V5" s="151"/>
      <c r="W5" s="151"/>
      <c r="X5" s="151"/>
      <c r="Y5" s="151"/>
      <c r="Z5" s="151"/>
    </row>
    <row r="6" spans="1:27" ht="40" customHeight="1">
      <c r="A6" s="149"/>
      <c r="B6" s="9" t="s">
        <v>323</v>
      </c>
      <c r="C6" s="12">
        <v>0</v>
      </c>
      <c r="D6" s="12">
        <v>0</v>
      </c>
      <c r="E6" s="12">
        <v>0</v>
      </c>
      <c r="F6" s="12">
        <v>235895</v>
      </c>
      <c r="G6" s="12">
        <v>0</v>
      </c>
      <c r="H6" s="12">
        <v>235895</v>
      </c>
      <c r="I6" s="155"/>
      <c r="J6" s="153"/>
      <c r="K6" s="154"/>
      <c r="L6" s="154"/>
      <c r="M6" s="154"/>
      <c r="N6" s="154"/>
      <c r="O6" s="154"/>
      <c r="P6" s="154"/>
      <c r="Q6" s="154"/>
      <c r="R6" s="151"/>
      <c r="S6" s="151"/>
      <c r="T6" s="151"/>
      <c r="U6" s="151"/>
      <c r="V6" s="151"/>
      <c r="W6" s="151"/>
      <c r="X6" s="151"/>
      <c r="Y6" s="151"/>
      <c r="Z6" s="151"/>
    </row>
    <row r="7" spans="1:27" ht="40" customHeight="1">
      <c r="A7" s="149"/>
      <c r="B7" s="9" t="s">
        <v>324</v>
      </c>
      <c r="C7" s="13">
        <v>121275.67040138901</v>
      </c>
      <c r="D7" s="12">
        <v>4882.5969896869001</v>
      </c>
      <c r="E7" s="12">
        <v>3113.1770575279002</v>
      </c>
      <c r="F7" s="12">
        <v>578.23573855063296</v>
      </c>
      <c r="G7" s="12">
        <v>1955.2040801670955</v>
      </c>
      <c r="H7" s="12">
        <v>131804.88426732155</v>
      </c>
      <c r="I7" s="155"/>
      <c r="J7" s="153"/>
      <c r="K7" s="154"/>
      <c r="L7" s="154"/>
      <c r="M7" s="154"/>
      <c r="N7" s="154"/>
      <c r="O7" s="154"/>
      <c r="P7" s="154"/>
      <c r="Q7" s="154"/>
      <c r="R7" s="151"/>
      <c r="S7" s="151"/>
      <c r="T7" s="151"/>
      <c r="U7" s="151"/>
      <c r="V7" s="151"/>
      <c r="W7" s="151"/>
      <c r="X7" s="151"/>
      <c r="Y7" s="151"/>
      <c r="Z7" s="151"/>
    </row>
    <row r="8" spans="1:27" ht="40" customHeight="1">
      <c r="A8" s="149"/>
      <c r="B8" s="156" t="s">
        <v>2</v>
      </c>
      <c r="C8" s="14">
        <v>121275.67040138901</v>
      </c>
      <c r="D8" s="15">
        <v>4882.5969896869001</v>
      </c>
      <c r="E8" s="15">
        <v>3113.1770575279002</v>
      </c>
      <c r="F8" s="15">
        <v>236473.23573855063</v>
      </c>
      <c r="G8" s="15">
        <v>101955.2040801671</v>
      </c>
      <c r="H8" s="15">
        <v>467699.88426732155</v>
      </c>
      <c r="I8" s="155"/>
      <c r="J8" s="153"/>
      <c r="K8" s="154"/>
      <c r="L8" s="154"/>
      <c r="M8" s="154"/>
      <c r="N8" s="154"/>
      <c r="O8" s="154"/>
      <c r="P8" s="154"/>
      <c r="Q8" s="154"/>
      <c r="R8" s="151"/>
      <c r="S8" s="151"/>
      <c r="T8" s="151"/>
      <c r="U8" s="151"/>
      <c r="V8" s="151"/>
      <c r="W8" s="151"/>
      <c r="X8" s="151"/>
      <c r="Y8" s="151"/>
      <c r="Z8" s="151"/>
    </row>
  </sheetData>
  <hyperlinks>
    <hyperlink ref="A1" location="Home!A1" display="&lt; INICIO" xr:uid="{BA019011-291F-48CA-B242-0F350494076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7648D-396C-4FA0-97CC-B58CD16465E1}">
  <sheetPr codeName="Sheet25"/>
  <dimension ref="A1:R15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40.6640625" style="48" customWidth="1"/>
    <col min="3" max="6" width="22.5" style="55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s="5" customFormat="1" ht="40" customHeight="1">
      <c r="A2" s="30"/>
      <c r="B2" s="98" t="s">
        <v>314</v>
      </c>
      <c r="C2" s="4"/>
      <c r="D2" s="4"/>
      <c r="E2" s="4"/>
      <c r="F2" s="4"/>
      <c r="K2" s="157"/>
      <c r="L2" s="158"/>
      <c r="M2" s="157"/>
      <c r="N2" s="158"/>
      <c r="O2" s="157"/>
      <c r="P2" s="158"/>
      <c r="Q2" s="157"/>
    </row>
    <row r="3" spans="1:18" s="5" customFormat="1" ht="40" customHeight="1">
      <c r="A3" s="30"/>
      <c r="B3" s="159"/>
      <c r="C3" s="4">
        <v>1.0621</v>
      </c>
      <c r="D3" s="4">
        <v>1.0526500000000001</v>
      </c>
      <c r="E3" s="4">
        <v>1.1335999999999999</v>
      </c>
      <c r="F3" s="4">
        <v>1.18503</v>
      </c>
      <c r="K3" s="157"/>
      <c r="L3" s="158"/>
      <c r="M3" s="157"/>
      <c r="N3" s="158"/>
      <c r="O3" s="157"/>
      <c r="P3" s="158"/>
      <c r="Q3" s="157"/>
    </row>
    <row r="4" spans="1:18" s="155" customFormat="1" ht="40" customHeight="1">
      <c r="A4" s="160"/>
      <c r="B4" s="6"/>
      <c r="C4" s="328">
        <v>2022</v>
      </c>
      <c r="D4" s="329"/>
      <c r="E4" s="328">
        <v>2021</v>
      </c>
      <c r="F4" s="329"/>
      <c r="K4" s="157"/>
      <c r="L4" s="158"/>
      <c r="M4" s="157"/>
      <c r="N4" s="158"/>
      <c r="O4" s="157"/>
      <c r="P4" s="158"/>
      <c r="Q4" s="157"/>
    </row>
    <row r="5" spans="1:18" s="160" customFormat="1" ht="40" customHeight="1">
      <c r="B5" s="7" t="s">
        <v>315</v>
      </c>
      <c r="C5" s="8" t="s">
        <v>316</v>
      </c>
      <c r="D5" s="8" t="s">
        <v>174</v>
      </c>
      <c r="E5" s="8" t="s">
        <v>316</v>
      </c>
      <c r="F5" s="8" t="s">
        <v>174</v>
      </c>
      <c r="G5" s="29"/>
      <c r="O5" s="161"/>
      <c r="P5" s="162"/>
      <c r="Q5" s="162"/>
      <c r="R5" s="163"/>
    </row>
    <row r="6" spans="1:18" s="164" customFormat="1" ht="40" customHeight="1">
      <c r="B6" s="9" t="s">
        <v>317</v>
      </c>
      <c r="C6" s="10">
        <v>1.0621</v>
      </c>
      <c r="D6" s="10">
        <v>1.0526500000000001</v>
      </c>
      <c r="E6" s="10">
        <v>1.1335999999999999</v>
      </c>
      <c r="F6" s="10">
        <v>1.18503</v>
      </c>
      <c r="G6" s="165"/>
      <c r="H6" s="142"/>
      <c r="O6" s="161"/>
      <c r="P6" s="166"/>
      <c r="Q6" s="166"/>
      <c r="R6" s="163"/>
    </row>
    <row r="7" spans="1:18" s="160" customFormat="1" ht="40" customHeight="1">
      <c r="B7" s="9" t="s">
        <v>318</v>
      </c>
      <c r="C7" s="10">
        <v>1.4442999999999999</v>
      </c>
      <c r="D7" s="10">
        <v>1.3664400000000001</v>
      </c>
      <c r="E7" s="10">
        <v>1.4483999999999999</v>
      </c>
      <c r="F7" s="10">
        <v>1.48394</v>
      </c>
      <c r="G7" s="29"/>
      <c r="O7" s="167"/>
      <c r="P7" s="168"/>
      <c r="Q7" s="168"/>
      <c r="R7" s="169"/>
    </row>
    <row r="8" spans="1:18" s="160" customFormat="1" ht="40" customHeight="1">
      <c r="B8" s="9" t="s">
        <v>319</v>
      </c>
      <c r="C8" s="10">
        <v>1.5694999999999999</v>
      </c>
      <c r="D8" s="10">
        <v>1.51407</v>
      </c>
      <c r="E8" s="10">
        <v>1.5713999999999999</v>
      </c>
      <c r="F8" s="10">
        <v>1.5751599999999999</v>
      </c>
      <c r="G8" s="29"/>
      <c r="O8" s="167"/>
      <c r="P8" s="168"/>
      <c r="Q8" s="168"/>
      <c r="R8" s="169"/>
    </row>
    <row r="9" spans="1:18" s="160" customFormat="1" ht="40" customHeight="1">
      <c r="B9" s="9" t="s">
        <v>320</v>
      </c>
      <c r="C9" s="10">
        <v>5.6246999999999998</v>
      </c>
      <c r="D9" s="10">
        <v>5.4343000000000004</v>
      </c>
      <c r="E9" s="10">
        <v>6.3101000000000003</v>
      </c>
      <c r="F9" s="10">
        <v>6.3764599999999998</v>
      </c>
      <c r="G9" s="29"/>
      <c r="O9" s="167"/>
      <c r="P9" s="168"/>
      <c r="Q9" s="168"/>
      <c r="R9" s="169"/>
    </row>
    <row r="10" spans="1:18" s="164" customFormat="1" ht="40" customHeight="1">
      <c r="B10" s="9" t="s">
        <v>321</v>
      </c>
      <c r="C10" s="10">
        <v>929.17</v>
      </c>
      <c r="D10" s="10">
        <v>917.10666000000003</v>
      </c>
      <c r="E10" s="10">
        <v>961.25</v>
      </c>
      <c r="F10" s="10">
        <v>894.61235999999997</v>
      </c>
      <c r="G10" s="31"/>
      <c r="O10" s="161"/>
      <c r="P10" s="162"/>
      <c r="Q10" s="162"/>
      <c r="R10" s="163"/>
    </row>
    <row r="11" spans="1:18" ht="36" customHeight="1">
      <c r="B11" s="28">
        <v>0</v>
      </c>
      <c r="C11" s="170">
        <v>0</v>
      </c>
      <c r="D11" s="171">
        <v>0</v>
      </c>
      <c r="E11" s="170">
        <v>0</v>
      </c>
      <c r="F11" s="171">
        <v>0</v>
      </c>
      <c r="G11" s="29"/>
      <c r="O11" s="146"/>
      <c r="P11" s="145"/>
      <c r="Q11" s="145"/>
      <c r="R11" s="117"/>
    </row>
    <row r="12" spans="1:18" s="32" customFormat="1" ht="36" customHeight="1">
      <c r="B12" s="18"/>
      <c r="C12" s="172"/>
      <c r="D12" s="173"/>
      <c r="E12" s="172"/>
      <c r="F12" s="173"/>
      <c r="G12" s="31"/>
      <c r="O12" s="138"/>
      <c r="P12" s="139"/>
      <c r="Q12" s="139"/>
      <c r="R12" s="140"/>
    </row>
    <row r="13" spans="1:18" ht="36" customHeight="1">
      <c r="B13" s="33"/>
      <c r="C13" s="174"/>
      <c r="D13" s="175"/>
      <c r="E13" s="174"/>
      <c r="F13" s="175"/>
      <c r="G13" s="29"/>
      <c r="O13" s="146"/>
      <c r="P13" s="145"/>
      <c r="Q13" s="145"/>
      <c r="R13" s="117"/>
    </row>
    <row r="14" spans="1:18" ht="36" customHeight="1">
      <c r="B14" s="33"/>
      <c r="C14" s="174"/>
      <c r="D14" s="175"/>
      <c r="E14" s="174"/>
      <c r="F14" s="175"/>
      <c r="G14" s="29"/>
      <c r="O14" s="146"/>
      <c r="P14" s="145"/>
      <c r="Q14" s="145"/>
      <c r="R14" s="117"/>
    </row>
    <row r="15" spans="1:18" ht="36" customHeight="1">
      <c r="B15" s="33"/>
      <c r="C15" s="174"/>
      <c r="D15" s="175"/>
      <c r="E15" s="174"/>
      <c r="F15" s="175"/>
      <c r="G15" s="29"/>
      <c r="O15" s="146"/>
      <c r="P15" s="145"/>
      <c r="Q15" s="145"/>
      <c r="R15" s="117"/>
    </row>
  </sheetData>
  <mergeCells count="2">
    <mergeCell ref="C4:D4"/>
    <mergeCell ref="E4:F4"/>
  </mergeCells>
  <hyperlinks>
    <hyperlink ref="A1" location="Home!A1" display="&lt; INICIO" xr:uid="{A19162E7-1D7E-41A7-8BA6-AAEE6196598B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4991-520C-459A-B7D3-33A09B432857}">
  <sheetPr codeName="Sheet2"/>
  <dimension ref="A1:U61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127" style="48" customWidth="1"/>
    <col min="3" max="4" width="21.6640625" style="55" customWidth="1"/>
    <col min="5" max="5" width="13.5" style="70" customWidth="1"/>
    <col min="6" max="6" width="15.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0" customHeight="1">
      <c r="B2" s="49"/>
      <c r="C2" s="314" t="s">
        <v>5</v>
      </c>
      <c r="D2" s="314"/>
      <c r="E2" s="68"/>
      <c r="G2" s="30"/>
    </row>
    <row r="3" spans="1:18" ht="5" customHeight="1">
      <c r="C3" s="50"/>
      <c r="D3" s="69"/>
      <c r="G3" s="30"/>
    </row>
    <row r="4" spans="1:18" ht="5" customHeight="1">
      <c r="B4" s="54"/>
      <c r="E4" s="71"/>
      <c r="G4" s="30"/>
    </row>
    <row r="5" spans="1:18" ht="44" customHeight="1">
      <c r="B5" s="102" t="s">
        <v>13</v>
      </c>
      <c r="C5" s="103">
        <v>2022</v>
      </c>
      <c r="D5" s="103">
        <v>2021</v>
      </c>
      <c r="E5" s="103" t="s">
        <v>14</v>
      </c>
      <c r="G5" s="30"/>
    </row>
    <row r="6" spans="1:18" ht="44" customHeight="1">
      <c r="B6" s="75" t="s">
        <v>15</v>
      </c>
      <c r="C6" s="104">
        <v>3613672</v>
      </c>
      <c r="D6" s="105">
        <v>3122421</v>
      </c>
      <c r="E6" s="106">
        <v>15.733016143562958</v>
      </c>
      <c r="G6" s="30"/>
    </row>
    <row r="7" spans="1:18" ht="44" customHeight="1">
      <c r="B7" s="107" t="s">
        <v>16</v>
      </c>
      <c r="C7" s="108">
        <v>1491563</v>
      </c>
      <c r="D7" s="109">
        <v>1422918</v>
      </c>
      <c r="E7" s="110">
        <v>4.8242414531266036</v>
      </c>
      <c r="G7" s="30"/>
    </row>
    <row r="8" spans="1:18" ht="44" customHeight="1">
      <c r="B8" s="61" t="s">
        <v>17</v>
      </c>
      <c r="C8" s="108">
        <v>2122109</v>
      </c>
      <c r="D8" s="109">
        <v>1699503</v>
      </c>
      <c r="E8" s="110">
        <v>24.866446249285818</v>
      </c>
      <c r="G8" s="30"/>
    </row>
    <row r="9" spans="1:18" ht="44" customHeight="1">
      <c r="B9" s="75" t="s">
        <v>18</v>
      </c>
      <c r="C9" s="111">
        <v>302052</v>
      </c>
      <c r="D9" s="112">
        <v>271769</v>
      </c>
      <c r="E9" s="106">
        <v>11.142919170324799</v>
      </c>
      <c r="G9" s="30"/>
    </row>
    <row r="10" spans="1:18" ht="44" customHeight="1">
      <c r="B10" s="61" t="s">
        <v>19</v>
      </c>
      <c r="C10" s="108">
        <v>165931</v>
      </c>
      <c r="D10" s="109">
        <v>142048</v>
      </c>
      <c r="E10" s="110">
        <v>16.813330705113763</v>
      </c>
      <c r="G10" s="30"/>
    </row>
    <row r="11" spans="1:18" ht="44" customHeight="1">
      <c r="B11" s="75" t="s">
        <v>20</v>
      </c>
      <c r="C11" s="111">
        <v>102813</v>
      </c>
      <c r="D11" s="112">
        <v>85884</v>
      </c>
      <c r="E11" s="113">
        <v>19.711471286852035</v>
      </c>
      <c r="G11" s="30"/>
    </row>
    <row r="12" spans="1:18" ht="9.75" customHeight="1">
      <c r="B12" s="92"/>
      <c r="C12" s="92"/>
      <c r="D12" s="92"/>
      <c r="E12" s="93"/>
    </row>
    <row r="13" spans="1:18" ht="20" customHeight="1">
      <c r="B13" s="92"/>
      <c r="C13" s="87"/>
      <c r="D13" s="87"/>
      <c r="E13" s="87"/>
      <c r="G13" s="30"/>
      <c r="O13" s="115"/>
      <c r="P13" s="116"/>
      <c r="Q13" s="116"/>
      <c r="R13" s="117"/>
    </row>
    <row r="14" spans="1:18" ht="20" customHeight="1">
      <c r="B14" s="49"/>
      <c r="C14" s="314" t="s">
        <v>5</v>
      </c>
      <c r="D14" s="314"/>
      <c r="E14" s="68"/>
      <c r="G14" s="30"/>
    </row>
    <row r="15" spans="1:18" ht="5" customHeight="1">
      <c r="C15" s="88"/>
      <c r="D15" s="89"/>
      <c r="G15" s="30"/>
    </row>
    <row r="16" spans="1:18" ht="5" customHeight="1">
      <c r="B16" s="54"/>
      <c r="E16" s="71"/>
      <c r="G16" s="30"/>
    </row>
    <row r="17" spans="2:21" ht="44" customHeight="1">
      <c r="B17" s="118" t="s">
        <v>21</v>
      </c>
      <c r="C17" s="73">
        <v>2022</v>
      </c>
      <c r="D17" s="73">
        <v>2021</v>
      </c>
      <c r="E17" s="119" t="s">
        <v>14</v>
      </c>
      <c r="G17" s="30"/>
      <c r="K17" s="30" t="s">
        <v>3</v>
      </c>
    </row>
    <row r="18" spans="2:21" ht="44" customHeight="1">
      <c r="B18" s="107" t="s">
        <v>22</v>
      </c>
      <c r="C18" s="120">
        <v>3422866</v>
      </c>
      <c r="D18" s="121">
        <v>2958160</v>
      </c>
      <c r="E18" s="122">
        <v>15.709292262757932</v>
      </c>
      <c r="G18" s="30"/>
    </row>
    <row r="19" spans="2:21" ht="44" customHeight="1">
      <c r="B19" s="107" t="s">
        <v>23</v>
      </c>
      <c r="C19" s="120">
        <v>220412</v>
      </c>
      <c r="D19" s="121">
        <v>166593</v>
      </c>
      <c r="E19" s="122">
        <v>32.305679110166693</v>
      </c>
      <c r="G19" s="30"/>
    </row>
    <row r="20" spans="2:21" ht="44" customHeight="1">
      <c r="B20" s="107" t="s">
        <v>1</v>
      </c>
      <c r="C20" s="120">
        <v>306575</v>
      </c>
      <c r="D20" s="121">
        <v>278267</v>
      </c>
      <c r="E20" s="123">
        <f>(C20-D20)/D20*100</f>
        <v>10.172963376900602</v>
      </c>
      <c r="G20" s="30"/>
    </row>
    <row r="21" spans="2:21" ht="44" customHeight="1">
      <c r="B21" s="61" t="s">
        <v>24</v>
      </c>
      <c r="C21" s="120">
        <v>-29606</v>
      </c>
      <c r="D21" s="121">
        <v>-2332</v>
      </c>
      <c r="E21" s="123" t="s">
        <v>0</v>
      </c>
      <c r="G21" s="30"/>
      <c r="N21" s="30" t="s">
        <v>3</v>
      </c>
    </row>
    <row r="22" spans="2:21" ht="44" customHeight="1">
      <c r="B22" s="124" t="s">
        <v>338</v>
      </c>
      <c r="C22" s="125">
        <v>-306575</v>
      </c>
      <c r="D22" s="126">
        <v>-278267</v>
      </c>
      <c r="E22" s="123">
        <f>(C22-D22)/D22*100</f>
        <v>10.172963376900602</v>
      </c>
      <c r="G22" s="30"/>
    </row>
    <row r="23" spans="2:21" s="32" customFormat="1" ht="43.5" customHeight="1">
      <c r="B23" s="127" t="s">
        <v>2</v>
      </c>
      <c r="C23" s="128">
        <v>3613672</v>
      </c>
      <c r="D23" s="129">
        <v>3122421</v>
      </c>
      <c r="E23" s="130">
        <v>15.733016143562958</v>
      </c>
      <c r="F23" s="48"/>
      <c r="M23" s="30"/>
      <c r="N23" s="30"/>
      <c r="O23" s="30"/>
      <c r="P23" s="30"/>
      <c r="Q23" s="30"/>
      <c r="R23" s="30"/>
      <c r="S23" s="30"/>
      <c r="T23" s="30"/>
      <c r="U23" s="30"/>
    </row>
    <row r="24" spans="2:21" ht="9.75" customHeight="1">
      <c r="B24" s="92"/>
      <c r="C24" s="92"/>
      <c r="D24" s="92"/>
      <c r="E24" s="93"/>
    </row>
    <row r="25" spans="2:21" ht="40" customHeight="1">
      <c r="B25" s="315" t="s">
        <v>25</v>
      </c>
      <c r="C25" s="315"/>
      <c r="D25" s="315"/>
      <c r="E25" s="315"/>
      <c r="G25" s="30"/>
      <c r="O25" s="115"/>
      <c r="P25" s="116"/>
      <c r="Q25" s="116"/>
      <c r="R25" s="117"/>
    </row>
    <row r="26" spans="2:21" ht="20" customHeight="1">
      <c r="B26" s="92"/>
      <c r="C26" s="87"/>
      <c r="D26" s="87"/>
      <c r="E26" s="87"/>
      <c r="G26" s="30"/>
      <c r="O26" s="115"/>
      <c r="P26" s="116"/>
      <c r="Q26" s="116"/>
      <c r="R26" s="117"/>
    </row>
    <row r="27" spans="2:21" ht="20" customHeight="1">
      <c r="B27" s="90"/>
      <c r="C27" s="314" t="s">
        <v>5</v>
      </c>
      <c r="D27" s="314"/>
      <c r="E27" s="91"/>
      <c r="G27" s="30"/>
    </row>
    <row r="28" spans="2:21" ht="5" customHeight="1">
      <c r="B28" s="92"/>
      <c r="C28" s="88"/>
      <c r="D28" s="89"/>
      <c r="E28" s="93"/>
      <c r="G28" s="30"/>
    </row>
    <row r="29" spans="2:21" ht="5" customHeight="1">
      <c r="B29" s="94"/>
      <c r="C29" s="92"/>
      <c r="D29" s="92"/>
      <c r="E29" s="93"/>
      <c r="G29" s="30"/>
    </row>
    <row r="30" spans="2:21" ht="44" customHeight="1">
      <c r="B30" s="131" t="s">
        <v>26</v>
      </c>
      <c r="C30" s="73">
        <v>2022</v>
      </c>
      <c r="D30" s="73">
        <v>2021</v>
      </c>
      <c r="E30" s="132" t="s">
        <v>14</v>
      </c>
      <c r="G30" s="30"/>
    </row>
    <row r="31" spans="2:21" ht="44" customHeight="1">
      <c r="B31" s="107" t="s">
        <v>22</v>
      </c>
      <c r="C31" s="133">
        <v>168928</v>
      </c>
      <c r="D31" s="134">
        <v>165838</v>
      </c>
      <c r="E31" s="122">
        <v>1.8632641493505711</v>
      </c>
      <c r="G31" s="30"/>
    </row>
    <row r="32" spans="2:21" ht="44" customHeight="1">
      <c r="B32" s="107" t="s">
        <v>27</v>
      </c>
      <c r="C32" s="120">
        <v>154490</v>
      </c>
      <c r="D32" s="121">
        <v>116303</v>
      </c>
      <c r="E32" s="122">
        <v>32.834062749886073</v>
      </c>
      <c r="G32" s="30"/>
    </row>
    <row r="33" spans="2:18" s="32" customFormat="1" ht="44" customHeight="1">
      <c r="B33" s="124" t="s">
        <v>1</v>
      </c>
      <c r="C33" s="125">
        <v>17153</v>
      </c>
      <c r="D33" s="126">
        <v>14998</v>
      </c>
      <c r="E33" s="122">
        <v>14.368582477663688</v>
      </c>
      <c r="F33" s="48"/>
    </row>
    <row r="34" spans="2:18" ht="44" customHeight="1">
      <c r="B34" s="127" t="s">
        <v>26</v>
      </c>
      <c r="C34" s="128">
        <v>340571</v>
      </c>
      <c r="D34" s="129">
        <v>297139</v>
      </c>
      <c r="E34" s="135">
        <v>14.616728197914108</v>
      </c>
      <c r="G34" s="30"/>
    </row>
    <row r="35" spans="2:18" ht="44" customHeight="1">
      <c r="B35" s="136" t="s">
        <v>28</v>
      </c>
      <c r="C35" s="108">
        <v>-29569</v>
      </c>
      <c r="D35" s="109">
        <v>-25109</v>
      </c>
      <c r="E35" s="122" t="s">
        <v>0</v>
      </c>
      <c r="G35" s="30"/>
    </row>
    <row r="36" spans="2:18" ht="44" customHeight="1">
      <c r="B36" s="61" t="s">
        <v>24</v>
      </c>
      <c r="C36" s="120">
        <v>-8950</v>
      </c>
      <c r="D36" s="121">
        <v>-261</v>
      </c>
      <c r="E36" s="137" t="s">
        <v>0</v>
      </c>
      <c r="G36" s="30"/>
    </row>
    <row r="37" spans="2:18" ht="44" customHeight="1">
      <c r="B37" s="127" t="s">
        <v>2</v>
      </c>
      <c r="C37" s="128">
        <v>302052</v>
      </c>
      <c r="D37" s="129">
        <v>271769</v>
      </c>
      <c r="E37" s="135">
        <v>11.142919170324799</v>
      </c>
      <c r="G37" s="30"/>
    </row>
    <row r="38" spans="2:18" ht="9.75" customHeight="1">
      <c r="B38" s="92"/>
      <c r="C38" s="92"/>
      <c r="D38" s="92"/>
      <c r="E38" s="93"/>
    </row>
    <row r="39" spans="2:18" ht="20" customHeight="1">
      <c r="B39" s="92"/>
      <c r="C39" s="87"/>
      <c r="D39" s="87"/>
      <c r="E39" s="87"/>
      <c r="G39" s="30"/>
      <c r="O39" s="115"/>
      <c r="P39" s="116"/>
      <c r="Q39" s="116"/>
      <c r="R39" s="117"/>
    </row>
    <row r="40" spans="2:18" ht="20" customHeight="1">
      <c r="B40" s="90"/>
      <c r="C40" s="316" t="s">
        <v>5</v>
      </c>
      <c r="D40" s="316"/>
      <c r="E40" s="91"/>
      <c r="G40" s="30"/>
    </row>
    <row r="41" spans="2:18" ht="5" customHeight="1">
      <c r="B41" s="92"/>
      <c r="C41" s="95"/>
      <c r="D41" s="96"/>
      <c r="E41" s="93"/>
      <c r="G41" s="30"/>
    </row>
    <row r="42" spans="2:18" ht="5" customHeight="1">
      <c r="B42" s="94"/>
      <c r="C42" s="92"/>
      <c r="D42" s="92"/>
      <c r="E42" s="93"/>
      <c r="G42" s="30"/>
    </row>
    <row r="43" spans="2:18" ht="44" customHeight="1">
      <c r="B43" s="131" t="s">
        <v>29</v>
      </c>
      <c r="C43" s="73">
        <v>2022</v>
      </c>
      <c r="D43" s="73">
        <v>2021</v>
      </c>
      <c r="E43" s="132" t="s">
        <v>14</v>
      </c>
      <c r="F43" s="30"/>
      <c r="G43" s="29"/>
      <c r="O43" s="138"/>
      <c r="P43" s="139"/>
      <c r="Q43" s="139"/>
      <c r="R43" s="140"/>
    </row>
    <row r="44" spans="2:18" ht="44" customHeight="1">
      <c r="B44" s="107" t="s">
        <v>22</v>
      </c>
      <c r="C44" s="120">
        <v>77459</v>
      </c>
      <c r="D44" s="121">
        <v>77119</v>
      </c>
      <c r="E44" s="122">
        <v>0.44087708606180059</v>
      </c>
      <c r="F44" s="30"/>
      <c r="G44" s="141"/>
      <c r="H44" s="142"/>
      <c r="O44" s="143"/>
      <c r="P44" s="144"/>
      <c r="Q44" s="144"/>
      <c r="R44" s="117"/>
    </row>
    <row r="45" spans="2:18" ht="44" customHeight="1">
      <c r="B45" s="107" t="s">
        <v>27</v>
      </c>
      <c r="C45" s="120">
        <v>44124</v>
      </c>
      <c r="D45" s="121">
        <v>23336</v>
      </c>
      <c r="E45" s="122">
        <v>89.081247857387723</v>
      </c>
      <c r="F45" s="30"/>
      <c r="G45" s="29"/>
      <c r="O45" s="143"/>
      <c r="P45" s="145"/>
      <c r="Q45" s="145"/>
      <c r="R45" s="117"/>
    </row>
    <row r="46" spans="2:18" ht="44" customHeight="1">
      <c r="B46" s="61" t="s">
        <v>1</v>
      </c>
      <c r="C46" s="120">
        <v>17153</v>
      </c>
      <c r="D46" s="121">
        <v>14998</v>
      </c>
      <c r="E46" s="122">
        <v>14.368582477663688</v>
      </c>
      <c r="F46" s="30"/>
      <c r="G46" s="29"/>
      <c r="O46" s="146"/>
      <c r="P46" s="145"/>
      <c r="Q46" s="145"/>
      <c r="R46" s="117"/>
    </row>
    <row r="47" spans="2:18" ht="44" customHeight="1">
      <c r="B47" s="127" t="s">
        <v>29</v>
      </c>
      <c r="C47" s="128">
        <v>138736</v>
      </c>
      <c r="D47" s="129">
        <v>115453</v>
      </c>
      <c r="E47" s="135">
        <v>20.16664790001126</v>
      </c>
      <c r="G47" s="30"/>
      <c r="O47" s="146"/>
      <c r="P47" s="145"/>
      <c r="Q47" s="145"/>
      <c r="R47" s="117"/>
    </row>
    <row r="48" spans="2:18" ht="44" customHeight="1">
      <c r="B48" s="61" t="s">
        <v>28</v>
      </c>
      <c r="C48" s="120">
        <v>-30622</v>
      </c>
      <c r="D48" s="121">
        <v>-29990</v>
      </c>
      <c r="E48" s="122" t="s">
        <v>0</v>
      </c>
      <c r="F48" s="30"/>
      <c r="G48" s="29"/>
      <c r="O48" s="146"/>
      <c r="P48" s="145"/>
      <c r="Q48" s="145"/>
      <c r="R48" s="117"/>
    </row>
    <row r="49" spans="2:18" s="5" customFormat="1" ht="44" customHeight="1">
      <c r="B49" s="61" t="s">
        <v>24</v>
      </c>
      <c r="C49" s="120">
        <v>-5301</v>
      </c>
      <c r="D49" s="121">
        <v>421</v>
      </c>
      <c r="E49" s="137" t="s">
        <v>7</v>
      </c>
      <c r="O49" s="146"/>
      <c r="P49" s="147"/>
      <c r="Q49" s="147"/>
      <c r="R49" s="117"/>
    </row>
    <row r="50" spans="2:18" ht="44" customHeight="1">
      <c r="B50" s="127" t="s">
        <v>2</v>
      </c>
      <c r="C50" s="128">
        <v>102813</v>
      </c>
      <c r="D50" s="129">
        <v>85884</v>
      </c>
      <c r="E50" s="135">
        <v>19.711471286852035</v>
      </c>
      <c r="F50" s="97"/>
      <c r="G50" s="30"/>
    </row>
    <row r="51" spans="2:18" ht="10" customHeight="1">
      <c r="B51" s="87"/>
      <c r="C51" s="87"/>
      <c r="D51" s="87"/>
      <c r="E51" s="87"/>
      <c r="G51" s="30"/>
    </row>
    <row r="52" spans="2:18" ht="20" customHeight="1">
      <c r="B52" s="92"/>
      <c r="C52" s="87"/>
      <c r="D52" s="87"/>
      <c r="E52" s="87"/>
      <c r="G52" s="30"/>
      <c r="O52" s="115"/>
      <c r="P52" s="116"/>
      <c r="Q52" s="116"/>
      <c r="R52" s="117"/>
    </row>
    <row r="53" spans="2:18" ht="20" customHeight="1">
      <c r="B53" s="90"/>
      <c r="C53" s="316" t="s">
        <v>5</v>
      </c>
      <c r="D53" s="316"/>
      <c r="E53" s="91"/>
      <c r="G53" s="30"/>
    </row>
    <row r="54" spans="2:18" ht="5" customHeight="1">
      <c r="B54" s="92"/>
      <c r="C54" s="95"/>
      <c r="D54" s="96"/>
      <c r="E54" s="93"/>
      <c r="G54" s="30"/>
    </row>
    <row r="55" spans="2:18" ht="5" customHeight="1">
      <c r="B55" s="94"/>
      <c r="C55" s="92"/>
      <c r="D55" s="92"/>
      <c r="E55" s="93"/>
      <c r="G55" s="30"/>
    </row>
    <row r="56" spans="2:18" ht="44" customHeight="1">
      <c r="B56" s="131" t="s">
        <v>30</v>
      </c>
      <c r="C56" s="46" t="s">
        <v>31</v>
      </c>
      <c r="D56" s="46" t="s">
        <v>32</v>
      </c>
      <c r="E56" s="132" t="s">
        <v>14</v>
      </c>
      <c r="G56" s="30"/>
    </row>
    <row r="57" spans="2:18" ht="44" customHeight="1">
      <c r="B57" s="61" t="s">
        <v>33</v>
      </c>
      <c r="C57" s="120">
        <v>633939</v>
      </c>
      <c r="D57" s="121">
        <v>579656</v>
      </c>
      <c r="E57" s="122">
        <v>9.3646921622479535</v>
      </c>
      <c r="G57" s="30"/>
      <c r="H57" s="86"/>
      <c r="I57" s="86"/>
    </row>
    <row r="58" spans="2:18" ht="44" customHeight="1">
      <c r="B58" s="61" t="s">
        <v>34</v>
      </c>
      <c r="C58" s="120">
        <v>1774464</v>
      </c>
      <c r="D58" s="121">
        <v>1711829</v>
      </c>
      <c r="E58" s="122">
        <v>3.6589519163421111</v>
      </c>
      <c r="G58" s="30"/>
      <c r="I58" s="86"/>
    </row>
    <row r="59" spans="2:18" ht="44" customHeight="1">
      <c r="B59" s="127" t="s">
        <v>2</v>
      </c>
      <c r="C59" s="128">
        <v>2408403</v>
      </c>
      <c r="D59" s="129">
        <v>2291485</v>
      </c>
      <c r="E59" s="135">
        <v>5.1022808353534934</v>
      </c>
      <c r="G59" s="30"/>
    </row>
    <row r="60" spans="2:18" ht="10" customHeight="1">
      <c r="B60" s="87"/>
      <c r="C60" s="87"/>
      <c r="D60" s="87"/>
      <c r="E60" s="87"/>
      <c r="G60" s="30"/>
      <c r="O60" s="115"/>
      <c r="P60" s="116"/>
      <c r="Q60" s="116"/>
      <c r="R60" s="117"/>
    </row>
    <row r="61" spans="2:18" ht="25.25" customHeight="1">
      <c r="C61" s="148"/>
      <c r="D61" s="148"/>
    </row>
  </sheetData>
  <mergeCells count="6">
    <mergeCell ref="C27:D27"/>
    <mergeCell ref="C2:D2"/>
    <mergeCell ref="C14:D14"/>
    <mergeCell ref="B25:E25"/>
    <mergeCell ref="C53:D53"/>
    <mergeCell ref="C40:D40"/>
  </mergeCells>
  <hyperlinks>
    <hyperlink ref="A1" location="Home!A1" display="&lt; INICIO" xr:uid="{C3737E12-BB25-41DE-A7B7-C6E4122387FE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BF2B-CB34-4BE7-B1DC-A5F48CEDD237}">
  <sheetPr codeName="Sheet3"/>
  <dimension ref="A1:R24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67.5" style="48" customWidth="1"/>
    <col min="3" max="3" width="20.6640625" style="55" customWidth="1"/>
    <col min="4" max="4" width="20.1640625" style="55" customWidth="1"/>
    <col min="5" max="5" width="14.6640625" style="70" customWidth="1"/>
    <col min="6" max="6" width="15.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4">
      <c r="B2" s="30"/>
      <c r="C2" s="48"/>
      <c r="D2" s="48"/>
      <c r="E2" s="188"/>
      <c r="G2" s="30"/>
    </row>
    <row r="3" spans="1:18" ht="20" customHeight="1">
      <c r="B3" s="49"/>
      <c r="C3" s="314" t="s">
        <v>5</v>
      </c>
      <c r="D3" s="314"/>
      <c r="E3" s="68"/>
      <c r="G3" s="30"/>
    </row>
    <row r="4" spans="1:18" ht="5" customHeight="1">
      <c r="C4" s="50"/>
      <c r="D4" s="69"/>
      <c r="G4" s="30"/>
    </row>
    <row r="5" spans="1:18" ht="4.5" customHeight="1">
      <c r="B5" s="54"/>
      <c r="E5" s="71"/>
      <c r="G5" s="30"/>
    </row>
    <row r="6" spans="1:18" ht="41" customHeight="1">
      <c r="B6" s="251" t="s">
        <v>35</v>
      </c>
      <c r="C6" s="37">
        <v>2022</v>
      </c>
      <c r="D6" s="37">
        <v>2021</v>
      </c>
      <c r="E6" s="72" t="s">
        <v>14</v>
      </c>
      <c r="G6" s="30"/>
    </row>
    <row r="7" spans="1:18" ht="41" customHeight="1">
      <c r="B7" s="58" t="s">
        <v>15</v>
      </c>
      <c r="C7" s="254">
        <v>3422866</v>
      </c>
      <c r="D7" s="255">
        <v>2958160</v>
      </c>
      <c r="E7" s="305">
        <v>15.709292262757932</v>
      </c>
      <c r="G7" s="30"/>
    </row>
    <row r="8" spans="1:18" ht="41" customHeight="1">
      <c r="B8" s="286" t="s">
        <v>18</v>
      </c>
      <c r="C8" s="64">
        <v>168928</v>
      </c>
      <c r="D8" s="63">
        <v>165838</v>
      </c>
      <c r="E8" s="306">
        <v>1.8632641493505711</v>
      </c>
      <c r="G8" s="30"/>
    </row>
    <row r="9" spans="1:18" ht="41" customHeight="1">
      <c r="B9" s="58" t="s">
        <v>36</v>
      </c>
      <c r="C9" s="307">
        <v>4.9352793828329826</v>
      </c>
      <c r="D9" s="305">
        <v>5.606120020553317</v>
      </c>
      <c r="E9" s="305" t="s">
        <v>0</v>
      </c>
      <c r="G9" s="30"/>
    </row>
    <row r="10" spans="1:18" ht="41" customHeight="1">
      <c r="B10" s="58" t="s">
        <v>19</v>
      </c>
      <c r="C10" s="254">
        <v>105913</v>
      </c>
      <c r="D10" s="255">
        <v>114957</v>
      </c>
      <c r="E10" s="305">
        <v>-7.867289508250912</v>
      </c>
      <c r="G10" s="30"/>
    </row>
    <row r="11" spans="1:18" ht="41" customHeight="1">
      <c r="B11" s="286" t="s">
        <v>20</v>
      </c>
      <c r="C11" s="64">
        <v>77459</v>
      </c>
      <c r="D11" s="63">
        <v>77119</v>
      </c>
      <c r="E11" s="306">
        <v>0.44087708606180059</v>
      </c>
      <c r="G11" s="30"/>
    </row>
    <row r="12" spans="1:18" ht="30" customHeight="1">
      <c r="B12" s="317"/>
      <c r="C12" s="317"/>
      <c r="D12" s="317"/>
      <c r="E12" s="317"/>
      <c r="G12" s="30"/>
      <c r="O12" s="115"/>
      <c r="P12" s="116"/>
      <c r="Q12" s="116"/>
      <c r="R12" s="117"/>
    </row>
    <row r="13" spans="1:18" ht="20" customHeight="1">
      <c r="B13" s="49"/>
      <c r="C13" s="314" t="s">
        <v>5</v>
      </c>
      <c r="D13" s="314"/>
      <c r="E13" s="68"/>
      <c r="G13" s="30"/>
    </row>
    <row r="14" spans="1:18" ht="5" customHeight="1">
      <c r="C14" s="50"/>
      <c r="D14" s="69"/>
      <c r="G14" s="30"/>
    </row>
    <row r="15" spans="1:18" ht="4.5" customHeight="1">
      <c r="B15" s="54"/>
      <c r="E15" s="71"/>
      <c r="G15" s="30"/>
    </row>
    <row r="16" spans="1:18" ht="41" customHeight="1">
      <c r="B16" s="251" t="s">
        <v>37</v>
      </c>
      <c r="C16" s="37">
        <v>2022</v>
      </c>
      <c r="D16" s="37">
        <v>2021</v>
      </c>
      <c r="E16" s="72" t="s">
        <v>14</v>
      </c>
      <c r="G16" s="30"/>
    </row>
    <row r="17" spans="2:7" ht="41" customHeight="1">
      <c r="B17" s="286" t="s">
        <v>15</v>
      </c>
      <c r="C17" s="64">
        <v>3422866</v>
      </c>
      <c r="D17" s="63">
        <v>2958160</v>
      </c>
      <c r="E17" s="306">
        <v>15.709292262757932</v>
      </c>
      <c r="G17" s="30"/>
    </row>
    <row r="18" spans="2:7" ht="41" customHeight="1">
      <c r="B18" s="58" t="s">
        <v>38</v>
      </c>
      <c r="C18" s="254">
        <v>1422090</v>
      </c>
      <c r="D18" s="255">
        <v>1371256</v>
      </c>
      <c r="E18" s="305">
        <v>3.7071123116325468</v>
      </c>
      <c r="G18" s="30"/>
    </row>
    <row r="19" spans="2:7" ht="41" customHeight="1">
      <c r="B19" s="58" t="s">
        <v>39</v>
      </c>
      <c r="C19" s="254">
        <v>2000776</v>
      </c>
      <c r="D19" s="255">
        <v>1586904</v>
      </c>
      <c r="E19" s="305">
        <v>26.080468635783895</v>
      </c>
      <c r="G19" s="30"/>
    </row>
    <row r="24" spans="2:7" ht="25.25" customHeight="1">
      <c r="B24" s="33"/>
    </row>
  </sheetData>
  <mergeCells count="3">
    <mergeCell ref="C3:D3"/>
    <mergeCell ref="B12:E12"/>
    <mergeCell ref="C13:D13"/>
  </mergeCells>
  <hyperlinks>
    <hyperlink ref="A1" location="Home!A1" display="&lt; INICIO" xr:uid="{906378FB-C4EE-4612-BB1D-8C7295BDFF4F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8D34-7693-4C09-8B88-26197DA256DE}">
  <sheetPr codeName="Sheet4"/>
  <dimension ref="A1:R26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67.5" style="48" customWidth="1"/>
    <col min="3" max="3" width="20.6640625" style="55" customWidth="1"/>
    <col min="4" max="4" width="20.1640625" style="55" customWidth="1"/>
    <col min="5" max="5" width="14.6640625" style="70" customWidth="1"/>
    <col min="6" max="6" width="15.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4">
      <c r="B2" s="30"/>
      <c r="C2" s="48"/>
      <c r="D2" s="48"/>
      <c r="E2" s="188"/>
      <c r="G2" s="30"/>
    </row>
    <row r="3" spans="1:18" ht="20" customHeight="1">
      <c r="B3" s="49"/>
      <c r="C3" s="314" t="s">
        <v>5</v>
      </c>
      <c r="D3" s="314"/>
      <c r="E3" s="68"/>
      <c r="G3" s="30"/>
    </row>
    <row r="4" spans="1:18" ht="5" customHeight="1">
      <c r="C4" s="50"/>
      <c r="D4" s="69"/>
      <c r="G4" s="30"/>
    </row>
    <row r="5" spans="1:18" ht="4.5" customHeight="1">
      <c r="B5" s="54"/>
      <c r="E5" s="71"/>
      <c r="G5" s="30"/>
    </row>
    <row r="6" spans="1:18" ht="41" customHeight="1">
      <c r="B6" s="251" t="s">
        <v>40</v>
      </c>
      <c r="C6" s="73">
        <v>2022</v>
      </c>
      <c r="D6" s="37">
        <v>2021</v>
      </c>
      <c r="E6" s="82" t="s">
        <v>14</v>
      </c>
      <c r="G6" s="30"/>
    </row>
    <row r="7" spans="1:18" ht="41" customHeight="1">
      <c r="B7" s="58" t="s">
        <v>15</v>
      </c>
      <c r="C7" s="290">
        <v>220412</v>
      </c>
      <c r="D7" s="291">
        <v>166593</v>
      </c>
      <c r="E7" s="292">
        <v>32.305679110166693</v>
      </c>
      <c r="G7" s="30"/>
    </row>
    <row r="8" spans="1:18" ht="41" customHeight="1">
      <c r="B8" s="286" t="s">
        <v>18</v>
      </c>
      <c r="C8" s="293">
        <v>154490</v>
      </c>
      <c r="D8" s="294">
        <v>116303</v>
      </c>
      <c r="E8" s="295">
        <v>32.834062749886073</v>
      </c>
      <c r="G8" s="30"/>
    </row>
    <row r="9" spans="1:18" ht="41" customHeight="1">
      <c r="B9" s="58" t="s">
        <v>19</v>
      </c>
      <c r="C9" s="290">
        <v>84934</v>
      </c>
      <c r="D9" s="291">
        <v>44076</v>
      </c>
      <c r="E9" s="292">
        <v>92.69897449859333</v>
      </c>
      <c r="G9" s="30"/>
    </row>
    <row r="10" spans="1:18" ht="41" customHeight="1">
      <c r="B10" s="286" t="s">
        <v>20</v>
      </c>
      <c r="C10" s="293">
        <v>44124</v>
      </c>
      <c r="D10" s="294">
        <v>23335</v>
      </c>
      <c r="E10" s="295">
        <v>89.089350760659954</v>
      </c>
      <c r="G10" s="30"/>
    </row>
    <row r="11" spans="1:18" ht="30" customHeight="1">
      <c r="B11" s="296">
        <v>0</v>
      </c>
      <c r="C11" s="83"/>
      <c r="D11" s="83"/>
      <c r="E11" s="83"/>
      <c r="G11" s="30"/>
      <c r="O11" s="115"/>
      <c r="P11" s="116"/>
      <c r="Q11" s="116"/>
      <c r="R11" s="117"/>
    </row>
    <row r="12" spans="1:18" ht="37.5" customHeight="1">
      <c r="C12" s="84"/>
      <c r="D12" s="84"/>
      <c r="E12" s="84"/>
      <c r="G12" s="30"/>
      <c r="O12" s="115"/>
      <c r="P12" s="116"/>
      <c r="Q12" s="116"/>
      <c r="R12" s="117"/>
    </row>
    <row r="13" spans="1:18" ht="20" customHeight="1">
      <c r="B13" s="49"/>
      <c r="C13" s="314" t="s">
        <v>5</v>
      </c>
      <c r="D13" s="314"/>
      <c r="E13" s="68"/>
      <c r="G13" s="30"/>
    </row>
    <row r="14" spans="1:18" ht="5" customHeight="1">
      <c r="C14" s="50"/>
      <c r="D14" s="69"/>
      <c r="G14" s="30"/>
    </row>
    <row r="15" spans="1:18" ht="4.5" customHeight="1">
      <c r="B15" s="54"/>
      <c r="E15" s="71"/>
      <c r="G15" s="30"/>
    </row>
    <row r="16" spans="1:18" ht="41" customHeight="1">
      <c r="B16" s="251" t="s">
        <v>37</v>
      </c>
      <c r="C16" s="37">
        <v>2022</v>
      </c>
      <c r="D16" s="37">
        <v>2021</v>
      </c>
      <c r="E16" s="85" t="s">
        <v>14</v>
      </c>
      <c r="G16" s="30"/>
    </row>
    <row r="17" spans="2:9" ht="41" customHeight="1">
      <c r="B17" s="297" t="s">
        <v>15</v>
      </c>
      <c r="C17" s="298">
        <v>220412</v>
      </c>
      <c r="D17" s="299">
        <v>166593</v>
      </c>
      <c r="E17" s="300">
        <v>32.305679110166693</v>
      </c>
      <c r="G17" s="30"/>
      <c r="H17" s="86"/>
      <c r="I17" s="86"/>
    </row>
    <row r="18" spans="2:9" ht="41" customHeight="1">
      <c r="B18" s="301" t="s">
        <v>38</v>
      </c>
      <c r="C18" s="302">
        <v>87912</v>
      </c>
      <c r="D18" s="303">
        <v>51869</v>
      </c>
      <c r="E18" s="304">
        <v>69.488519154022626</v>
      </c>
      <c r="G18" s="30"/>
      <c r="I18" s="86"/>
    </row>
    <row r="19" spans="2:9" ht="41" customHeight="1">
      <c r="B19" s="301" t="s">
        <v>39</v>
      </c>
      <c r="C19" s="302">
        <v>132500</v>
      </c>
      <c r="D19" s="303">
        <v>114724</v>
      </c>
      <c r="E19" s="304">
        <v>15.494578292249225</v>
      </c>
      <c r="G19" s="30"/>
    </row>
    <row r="20" spans="2:9" ht="20" customHeight="1">
      <c r="B20" s="84"/>
      <c r="C20" s="84"/>
      <c r="D20" s="84"/>
      <c r="E20" s="84"/>
      <c r="G20" s="30"/>
    </row>
    <row r="26" spans="2:9" ht="25.25" customHeight="1">
      <c r="B26" s="33"/>
    </row>
  </sheetData>
  <mergeCells count="2">
    <mergeCell ref="C3:D3"/>
    <mergeCell ref="C13:D13"/>
  </mergeCells>
  <hyperlinks>
    <hyperlink ref="A1" location="Home!A1" display="&lt; INICIO" xr:uid="{6F5EFB94-FDA2-4C1C-9E2B-9C63F7D97BC4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0E7A-D1D9-4105-A4F9-0098A72CAC0B}">
  <sheetPr codeName="Sheet5"/>
  <dimension ref="A1:R23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67.5" style="48" customWidth="1"/>
    <col min="3" max="3" width="20.6640625" style="55" customWidth="1"/>
    <col min="4" max="4" width="20.1640625" style="55" customWidth="1"/>
    <col min="5" max="5" width="14.6640625" style="70" customWidth="1"/>
    <col min="6" max="6" width="15.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4">
      <c r="B2" s="30"/>
      <c r="C2" s="48"/>
      <c r="D2" s="48"/>
      <c r="E2" s="188"/>
      <c r="G2" s="30"/>
    </row>
    <row r="3" spans="1:18" ht="20" customHeight="1">
      <c r="B3" s="49"/>
      <c r="C3" s="314" t="s">
        <v>5</v>
      </c>
      <c r="D3" s="314"/>
      <c r="E3" s="68"/>
      <c r="G3" s="30"/>
    </row>
    <row r="4" spans="1:18" ht="5" customHeight="1">
      <c r="C4" s="50"/>
      <c r="D4" s="69"/>
      <c r="G4" s="30"/>
    </row>
    <row r="5" spans="1:18" ht="4.5" customHeight="1">
      <c r="B5" s="54"/>
      <c r="E5" s="71"/>
      <c r="G5" s="30"/>
    </row>
    <row r="6" spans="1:18" ht="44" customHeight="1">
      <c r="B6" s="251" t="s">
        <v>41</v>
      </c>
      <c r="C6" s="73">
        <v>2022</v>
      </c>
      <c r="D6" s="73">
        <v>2021</v>
      </c>
      <c r="E6" s="72" t="s">
        <v>14</v>
      </c>
      <c r="F6" s="30"/>
      <c r="G6" s="29"/>
      <c r="O6" s="138"/>
      <c r="P6" s="139"/>
      <c r="Q6" s="139"/>
      <c r="R6" s="140"/>
    </row>
    <row r="7" spans="1:18" ht="44" customHeight="1">
      <c r="B7" s="58" t="s">
        <v>15</v>
      </c>
      <c r="C7" s="283">
        <v>306575</v>
      </c>
      <c r="D7" s="284">
        <v>278267</v>
      </c>
      <c r="E7" s="285">
        <v>10.172963376900602</v>
      </c>
      <c r="F7" s="30"/>
      <c r="G7" s="141"/>
      <c r="H7" s="142"/>
      <c r="O7" s="143"/>
      <c r="P7" s="144"/>
      <c r="Q7" s="144"/>
      <c r="R7" s="117"/>
    </row>
    <row r="8" spans="1:18" ht="44" customHeight="1">
      <c r="B8" s="286" t="s">
        <v>18</v>
      </c>
      <c r="C8" s="287">
        <v>241783</v>
      </c>
      <c r="D8" s="288">
        <v>191790</v>
      </c>
      <c r="E8" s="289">
        <v>26.066531101725847</v>
      </c>
      <c r="F8" s="30"/>
      <c r="G8" s="29"/>
      <c r="O8" s="143"/>
      <c r="P8" s="145"/>
      <c r="Q8" s="145"/>
      <c r="R8" s="117"/>
    </row>
    <row r="9" spans="1:18" ht="44" customHeight="1">
      <c r="B9" s="58" t="s">
        <v>19</v>
      </c>
      <c r="C9" s="283">
        <v>104070</v>
      </c>
      <c r="D9" s="284">
        <v>59916</v>
      </c>
      <c r="E9" s="285">
        <v>73.693170438614061</v>
      </c>
      <c r="F9" s="30"/>
      <c r="G9" s="29"/>
      <c r="O9" s="146"/>
      <c r="P9" s="145"/>
      <c r="Q9" s="145"/>
      <c r="R9" s="117"/>
    </row>
    <row r="10" spans="1:18" ht="44" customHeight="1">
      <c r="B10" s="286" t="s">
        <v>20</v>
      </c>
      <c r="C10" s="287">
        <v>33806</v>
      </c>
      <c r="D10" s="288">
        <v>29950</v>
      </c>
      <c r="E10" s="289">
        <v>12.874791318864776</v>
      </c>
      <c r="F10" s="30"/>
      <c r="G10" s="29"/>
      <c r="O10" s="146"/>
      <c r="P10" s="145"/>
      <c r="Q10" s="145"/>
      <c r="R10" s="117"/>
    </row>
    <row r="11" spans="1:18" ht="25.25" customHeight="1">
      <c r="B11" s="318">
        <v>0</v>
      </c>
      <c r="C11" s="319"/>
      <c r="D11" s="319"/>
      <c r="E11" s="319"/>
    </row>
    <row r="12" spans="1:18" ht="25.25" customHeight="1">
      <c r="B12" s="319"/>
      <c r="C12" s="319"/>
      <c r="D12" s="319"/>
      <c r="E12" s="319"/>
    </row>
    <row r="23" spans="2:2" ht="25.25" customHeight="1">
      <c r="B23" s="81"/>
    </row>
  </sheetData>
  <mergeCells count="2">
    <mergeCell ref="C3:D3"/>
    <mergeCell ref="B11:E12"/>
  </mergeCells>
  <hyperlinks>
    <hyperlink ref="A1" location="Home!A1" display="&lt; INICIO" xr:uid="{5DE2791E-E0E3-41FB-AD54-34556B24CCD2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1D81-A663-4711-BE4E-2D9B255A463D}">
  <sheetPr codeName="Sheet7"/>
  <dimension ref="A1:R27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132.33203125" style="48" customWidth="1"/>
    <col min="3" max="4" width="21.33203125" style="55" customWidth="1"/>
    <col min="5" max="5" width="16.5" style="70" customWidth="1"/>
    <col min="6" max="6" width="15.5" style="48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20" customHeight="1">
      <c r="B2" s="49"/>
      <c r="C2" s="314" t="s">
        <v>5</v>
      </c>
      <c r="D2" s="314"/>
      <c r="E2" s="68"/>
      <c r="G2" s="30"/>
    </row>
    <row r="3" spans="1:18" ht="5" customHeight="1">
      <c r="C3" s="50"/>
      <c r="D3" s="69"/>
      <c r="G3" s="30"/>
    </row>
    <row r="4" spans="1:18" ht="4.5" customHeight="1">
      <c r="B4" s="54"/>
      <c r="E4" s="71"/>
      <c r="G4" s="30"/>
    </row>
    <row r="5" spans="1:18" ht="36" customHeight="1">
      <c r="B5" s="251" t="s">
        <v>42</v>
      </c>
      <c r="C5" s="73">
        <v>2022</v>
      </c>
      <c r="D5" s="73">
        <v>2021</v>
      </c>
      <c r="E5" s="72" t="s">
        <v>14</v>
      </c>
      <c r="F5" s="30"/>
      <c r="G5" s="29"/>
      <c r="O5" s="138"/>
      <c r="P5" s="139"/>
      <c r="Q5" s="139"/>
      <c r="R5" s="140"/>
    </row>
    <row r="6" spans="1:18" ht="36" customHeight="1">
      <c r="B6" s="75" t="s">
        <v>43</v>
      </c>
      <c r="C6" s="76">
        <v>3613672</v>
      </c>
      <c r="D6" s="77">
        <v>3122421</v>
      </c>
      <c r="E6" s="78">
        <v>15.733016143562958</v>
      </c>
      <c r="F6" s="30"/>
      <c r="G6" s="141"/>
      <c r="H6" s="142"/>
      <c r="O6" s="143"/>
      <c r="P6" s="144"/>
      <c r="Q6" s="144"/>
      <c r="R6" s="117"/>
    </row>
    <row r="7" spans="1:18" ht="36" customHeight="1">
      <c r="B7" s="58" t="s">
        <v>44</v>
      </c>
      <c r="C7" s="60">
        <v>374</v>
      </c>
      <c r="D7" s="59">
        <v>220</v>
      </c>
      <c r="E7" s="79">
        <v>70</v>
      </c>
      <c r="F7" s="30"/>
      <c r="G7" s="29"/>
      <c r="O7" s="143"/>
      <c r="P7" s="145"/>
      <c r="Q7" s="145"/>
      <c r="R7" s="117"/>
    </row>
    <row r="8" spans="1:18" ht="36" customHeight="1">
      <c r="B8" s="58" t="s">
        <v>45</v>
      </c>
      <c r="C8" s="60">
        <v>32891</v>
      </c>
      <c r="D8" s="59">
        <v>10768</v>
      </c>
      <c r="E8" s="79">
        <v>205.45133729569093</v>
      </c>
      <c r="F8" s="30"/>
      <c r="G8" s="29"/>
      <c r="O8" s="146"/>
      <c r="P8" s="145"/>
      <c r="Q8" s="145"/>
      <c r="R8" s="117"/>
    </row>
    <row r="9" spans="1:18" ht="36" customHeight="1">
      <c r="B9" s="58" t="s">
        <v>46</v>
      </c>
      <c r="C9" s="60">
        <v>-1810781</v>
      </c>
      <c r="D9" s="59">
        <v>-1582619</v>
      </c>
      <c r="E9" s="79">
        <v>14.416735803121281</v>
      </c>
      <c r="F9" s="30"/>
      <c r="G9" s="29"/>
      <c r="O9" s="146"/>
      <c r="P9" s="145"/>
      <c r="Q9" s="145"/>
      <c r="R9" s="117"/>
    </row>
    <row r="10" spans="1:18" ht="36" customHeight="1">
      <c r="B10" s="58" t="s">
        <v>47</v>
      </c>
      <c r="C10" s="60">
        <v>44109</v>
      </c>
      <c r="D10" s="59">
        <v>23918</v>
      </c>
      <c r="E10" s="79">
        <v>84.417593444267908</v>
      </c>
      <c r="F10" s="30"/>
      <c r="G10" s="29"/>
      <c r="O10" s="146"/>
      <c r="P10" s="145"/>
      <c r="Q10" s="145"/>
      <c r="R10" s="117"/>
    </row>
    <row r="11" spans="1:18" ht="36" customHeight="1">
      <c r="B11" s="58" t="s">
        <v>48</v>
      </c>
      <c r="C11" s="60">
        <v>-984095</v>
      </c>
      <c r="D11" s="59">
        <v>-868281</v>
      </c>
      <c r="E11" s="79">
        <v>13.338308681175794</v>
      </c>
      <c r="F11" s="30"/>
      <c r="G11" s="29"/>
      <c r="O11" s="146"/>
      <c r="P11" s="145"/>
      <c r="Q11" s="145"/>
      <c r="R11" s="117"/>
    </row>
    <row r="12" spans="1:18" ht="36" customHeight="1">
      <c r="B12" s="58" t="s">
        <v>49</v>
      </c>
      <c r="C12" s="60">
        <v>14688</v>
      </c>
      <c r="D12" s="59">
        <v>-4138</v>
      </c>
      <c r="E12" s="79" t="s">
        <v>7</v>
      </c>
      <c r="F12" s="30"/>
      <c r="G12" s="29"/>
      <c r="O12" s="146"/>
      <c r="P12" s="145"/>
      <c r="Q12" s="145"/>
      <c r="R12" s="117"/>
    </row>
    <row r="13" spans="1:18" ht="36" customHeight="1">
      <c r="B13" s="58" t="s">
        <v>50</v>
      </c>
      <c r="C13" s="60">
        <v>22498</v>
      </c>
      <c r="D13" s="59">
        <v>22752</v>
      </c>
      <c r="E13" s="79">
        <v>-1.1163853727144866</v>
      </c>
      <c r="F13" s="30"/>
      <c r="G13" s="29"/>
      <c r="O13" s="146"/>
      <c r="P13" s="145"/>
      <c r="Q13" s="145"/>
      <c r="R13" s="117"/>
    </row>
    <row r="14" spans="1:18" ht="36" customHeight="1">
      <c r="B14" s="75" t="s">
        <v>18</v>
      </c>
      <c r="C14" s="76">
        <v>302052</v>
      </c>
      <c r="D14" s="77">
        <v>271769</v>
      </c>
      <c r="E14" s="78">
        <v>11.142919170324799</v>
      </c>
      <c r="F14" s="30"/>
      <c r="G14" s="29"/>
      <c r="O14" s="146"/>
      <c r="P14" s="145"/>
      <c r="Q14" s="145"/>
      <c r="R14" s="117"/>
    </row>
    <row r="15" spans="1:18" ht="36" customHeight="1">
      <c r="B15" s="58" t="s">
        <v>51</v>
      </c>
      <c r="C15" s="60">
        <v>-89310</v>
      </c>
      <c r="D15" s="59">
        <v>-93086</v>
      </c>
      <c r="E15" s="79">
        <v>-4.0564639150892718</v>
      </c>
      <c r="F15" s="30"/>
      <c r="G15" s="29"/>
      <c r="O15" s="146"/>
      <c r="P15" s="145"/>
      <c r="Q15" s="145"/>
      <c r="R15" s="117"/>
    </row>
    <row r="16" spans="1:18" ht="36" customHeight="1">
      <c r="B16" s="75" t="s">
        <v>52</v>
      </c>
      <c r="C16" s="76">
        <v>212742</v>
      </c>
      <c r="D16" s="77">
        <v>178683</v>
      </c>
      <c r="E16" s="78">
        <v>19.061130605597622</v>
      </c>
      <c r="F16" s="30"/>
      <c r="G16" s="29"/>
      <c r="O16" s="146"/>
      <c r="P16" s="145"/>
      <c r="Q16" s="145"/>
      <c r="R16" s="117"/>
    </row>
    <row r="17" spans="2:18" ht="36" customHeight="1">
      <c r="B17" s="58" t="s">
        <v>53</v>
      </c>
      <c r="C17" s="60">
        <v>10573</v>
      </c>
      <c r="D17" s="59">
        <v>8860</v>
      </c>
      <c r="E17" s="79">
        <v>19.334085778781038</v>
      </c>
      <c r="F17" s="30"/>
      <c r="G17" s="29"/>
      <c r="O17" s="146"/>
      <c r="P17" s="145"/>
      <c r="Q17" s="145"/>
      <c r="R17" s="117"/>
    </row>
    <row r="18" spans="2:18" ht="36" customHeight="1">
      <c r="B18" s="58" t="s">
        <v>54</v>
      </c>
      <c r="C18" s="60">
        <v>-55405</v>
      </c>
      <c r="D18" s="59">
        <v>-50290</v>
      </c>
      <c r="E18" s="79">
        <v>10.171008152714258</v>
      </c>
      <c r="F18" s="30"/>
      <c r="G18" s="29"/>
      <c r="O18" s="146"/>
      <c r="P18" s="145"/>
      <c r="Q18" s="145"/>
      <c r="R18" s="117"/>
    </row>
    <row r="19" spans="2:18" ht="36" customHeight="1">
      <c r="B19" s="58" t="s">
        <v>55</v>
      </c>
      <c r="C19" s="60">
        <v>-1979</v>
      </c>
      <c r="D19" s="59">
        <v>5368</v>
      </c>
      <c r="E19" s="79" t="s">
        <v>7</v>
      </c>
      <c r="F19" s="30"/>
      <c r="G19" s="29"/>
      <c r="O19" s="146"/>
      <c r="P19" s="145"/>
      <c r="Q19" s="145"/>
      <c r="R19" s="117"/>
    </row>
    <row r="20" spans="2:18" ht="36" customHeight="1">
      <c r="B20" s="58" t="s">
        <v>56</v>
      </c>
      <c r="C20" s="60" t="s">
        <v>4</v>
      </c>
      <c r="D20" s="59">
        <v>-680</v>
      </c>
      <c r="E20" s="79">
        <v>0</v>
      </c>
      <c r="F20" s="30"/>
      <c r="G20" s="29"/>
      <c r="O20" s="146"/>
      <c r="P20" s="145"/>
      <c r="Q20" s="145"/>
      <c r="R20" s="117"/>
    </row>
    <row r="21" spans="2:18" ht="36" customHeight="1">
      <c r="B21" s="58" t="s">
        <v>57</v>
      </c>
      <c r="C21" s="60"/>
      <c r="D21" s="59">
        <v>107</v>
      </c>
      <c r="E21" s="79">
        <v>0</v>
      </c>
      <c r="F21" s="30"/>
      <c r="G21" s="29"/>
      <c r="O21" s="146"/>
      <c r="P21" s="145"/>
      <c r="Q21" s="145"/>
      <c r="R21" s="117"/>
    </row>
    <row r="22" spans="2:18" ht="36" customHeight="1">
      <c r="B22" s="75" t="s">
        <v>58</v>
      </c>
      <c r="C22" s="76">
        <v>165931</v>
      </c>
      <c r="D22" s="77">
        <v>142048</v>
      </c>
      <c r="E22" s="78">
        <v>16.813330705113763</v>
      </c>
      <c r="F22" s="30"/>
      <c r="G22" s="29"/>
      <c r="O22" s="146"/>
      <c r="P22" s="145"/>
      <c r="Q22" s="145"/>
      <c r="R22" s="117"/>
    </row>
    <row r="23" spans="2:18" ht="36" customHeight="1">
      <c r="B23" s="58" t="s">
        <v>59</v>
      </c>
      <c r="C23" s="60">
        <v>-50024</v>
      </c>
      <c r="D23" s="59">
        <v>-48443</v>
      </c>
      <c r="E23" s="79">
        <v>3.263629420143261</v>
      </c>
      <c r="F23" s="30"/>
      <c r="G23" s="29"/>
      <c r="O23" s="146"/>
      <c r="P23" s="145"/>
      <c r="Q23" s="145"/>
      <c r="R23" s="117"/>
    </row>
    <row r="24" spans="2:18" ht="36" customHeight="1">
      <c r="B24" s="75" t="s">
        <v>60</v>
      </c>
      <c r="C24" s="76">
        <v>115907</v>
      </c>
      <c r="D24" s="77">
        <v>93605</v>
      </c>
      <c r="E24" s="78">
        <v>23.825650339191281</v>
      </c>
      <c r="F24" s="30"/>
      <c r="G24" s="29"/>
      <c r="O24" s="146"/>
      <c r="P24" s="145"/>
      <c r="Q24" s="145"/>
      <c r="R24" s="117"/>
    </row>
    <row r="25" spans="2:18" ht="36" customHeight="1">
      <c r="B25" s="58" t="s">
        <v>61</v>
      </c>
      <c r="C25" s="59">
        <v>13094</v>
      </c>
      <c r="D25" s="59">
        <v>7722</v>
      </c>
      <c r="E25" s="80">
        <v>69.567469567469558</v>
      </c>
      <c r="F25" s="30"/>
      <c r="G25" s="29"/>
      <c r="O25" s="146"/>
      <c r="P25" s="145"/>
      <c r="Q25" s="145"/>
      <c r="R25" s="117"/>
    </row>
    <row r="26" spans="2:18" ht="36" customHeight="1">
      <c r="B26" s="75" t="s">
        <v>62</v>
      </c>
      <c r="C26" s="76">
        <v>102813</v>
      </c>
      <c r="D26" s="77">
        <v>85883</v>
      </c>
      <c r="E26" s="78">
        <v>19.712865177043188</v>
      </c>
      <c r="F26" s="30"/>
      <c r="G26" s="29"/>
      <c r="O26" s="146"/>
      <c r="P26" s="145"/>
      <c r="Q26" s="145"/>
      <c r="R26" s="117"/>
    </row>
    <row r="27" spans="2:18" ht="20" customHeight="1"/>
  </sheetData>
  <mergeCells count="1">
    <mergeCell ref="C2:D2"/>
  </mergeCells>
  <hyperlinks>
    <hyperlink ref="A1" location="Home!A1" display="&lt; INICIO" xr:uid="{AF46DE41-E07B-49A1-8704-B9C9DAA2408C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5247E-A391-49BE-9EAB-9006FC292814}">
  <sheetPr codeName="Sheet8"/>
  <dimension ref="A1:O23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115" style="48" customWidth="1"/>
    <col min="3" max="7" width="40.5" style="55" customWidth="1"/>
    <col min="8" max="8" width="40.5" style="30" customWidth="1"/>
    <col min="9" max="11" width="5.6640625" style="30" customWidth="1"/>
    <col min="12" max="15" width="31.5" style="30" customWidth="1"/>
    <col min="16" max="19" width="10.6640625" style="30"/>
    <col min="20" max="20" width="25.5" style="30" customWidth="1"/>
    <col min="21" max="16384" width="10.6640625" style="30"/>
  </cols>
  <sheetData>
    <row r="1" spans="1:15" s="5" customFormat="1" ht="40" customHeight="1" thickBot="1">
      <c r="A1" s="16" t="s">
        <v>336</v>
      </c>
      <c r="I1" s="101"/>
      <c r="J1" s="100"/>
      <c r="K1" s="101"/>
      <c r="L1" s="100"/>
      <c r="M1" s="101"/>
      <c r="N1" s="100"/>
    </row>
    <row r="2" spans="1:15" ht="24">
      <c r="B2" s="30"/>
      <c r="C2" s="48"/>
      <c r="D2" s="48"/>
      <c r="E2" s="48"/>
      <c r="F2" s="48"/>
      <c r="G2" s="48"/>
    </row>
    <row r="3" spans="1:15" ht="24">
      <c r="B3" s="49"/>
      <c r="C3" s="320" t="s">
        <v>5</v>
      </c>
      <c r="D3" s="320"/>
      <c r="E3" s="320"/>
      <c r="F3" s="320"/>
      <c r="G3" s="320"/>
      <c r="H3" s="320"/>
    </row>
    <row r="4" spans="1:15" ht="5" customHeight="1">
      <c r="C4" s="50"/>
      <c r="D4" s="51"/>
      <c r="E4" s="52"/>
      <c r="F4" s="52"/>
      <c r="G4" s="52"/>
      <c r="H4" s="279"/>
    </row>
    <row r="5" spans="1:15" ht="4.5" customHeight="1">
      <c r="B5" s="54"/>
    </row>
    <row r="6" spans="1:15" s="190" customFormat="1" ht="81.75" customHeight="1">
      <c r="A6" s="189"/>
      <c r="B6" s="280" t="s">
        <v>331</v>
      </c>
      <c r="C6" s="73" t="s">
        <v>63</v>
      </c>
      <c r="D6" s="73" t="s">
        <v>23</v>
      </c>
      <c r="E6" s="73" t="s">
        <v>1</v>
      </c>
      <c r="F6" s="73" t="s">
        <v>28</v>
      </c>
      <c r="G6" s="73" t="s">
        <v>64</v>
      </c>
      <c r="H6" s="73" t="s">
        <v>65</v>
      </c>
    </row>
    <row r="7" spans="1:15" ht="44" customHeight="1">
      <c r="B7" s="75" t="s">
        <v>66</v>
      </c>
      <c r="C7" s="281">
        <v>3422866</v>
      </c>
      <c r="D7" s="77">
        <v>220412</v>
      </c>
      <c r="E7" s="281" t="s">
        <v>4</v>
      </c>
      <c r="F7" s="281" t="s">
        <v>4</v>
      </c>
      <c r="G7" s="281">
        <v>-29606</v>
      </c>
      <c r="H7" s="281">
        <v>3613672</v>
      </c>
      <c r="L7" s="143"/>
      <c r="M7" s="144"/>
      <c r="N7" s="144"/>
      <c r="O7" s="117"/>
    </row>
    <row r="8" spans="1:15" ht="44" customHeight="1">
      <c r="B8" s="75" t="s">
        <v>18</v>
      </c>
      <c r="C8" s="281">
        <v>168928</v>
      </c>
      <c r="D8" s="281">
        <v>154490</v>
      </c>
      <c r="E8" s="77">
        <v>17153</v>
      </c>
      <c r="F8" s="281">
        <v>-29569</v>
      </c>
      <c r="G8" s="281">
        <v>-8950</v>
      </c>
      <c r="H8" s="281">
        <v>302052</v>
      </c>
      <c r="L8" s="143"/>
      <c r="M8" s="145"/>
      <c r="N8" s="145"/>
      <c r="O8" s="117"/>
    </row>
    <row r="9" spans="1:15" ht="44" customHeight="1">
      <c r="B9" s="75" t="s">
        <v>67</v>
      </c>
      <c r="C9" s="281">
        <v>118812</v>
      </c>
      <c r="D9" s="281">
        <v>115839</v>
      </c>
      <c r="E9" s="77">
        <v>17153</v>
      </c>
      <c r="F9" s="281">
        <v>-30955</v>
      </c>
      <c r="G9" s="281">
        <v>-8107</v>
      </c>
      <c r="H9" s="281">
        <v>212742</v>
      </c>
      <c r="L9" s="146"/>
      <c r="M9" s="145"/>
      <c r="N9" s="145"/>
      <c r="O9" s="117"/>
    </row>
    <row r="10" spans="1:15" ht="44" customHeight="1">
      <c r="B10" s="58" t="s">
        <v>68</v>
      </c>
      <c r="C10" s="59">
        <v>4935</v>
      </c>
      <c r="D10" s="59">
        <v>5638</v>
      </c>
      <c r="E10" s="59" t="s">
        <v>4</v>
      </c>
      <c r="F10" s="59" t="s">
        <v>4</v>
      </c>
      <c r="G10" s="59" t="s">
        <v>4</v>
      </c>
      <c r="H10" s="281">
        <v>10573</v>
      </c>
      <c r="L10" s="146"/>
      <c r="M10" s="145"/>
      <c r="N10" s="145"/>
      <c r="O10" s="117"/>
    </row>
    <row r="11" spans="1:15" ht="44" customHeight="1">
      <c r="B11" s="58" t="s">
        <v>69</v>
      </c>
      <c r="C11" s="59">
        <v>-14204</v>
      </c>
      <c r="D11" s="59">
        <v>-36142</v>
      </c>
      <c r="E11" s="59" t="s">
        <v>4</v>
      </c>
      <c r="F11" s="59">
        <v>-5059</v>
      </c>
      <c r="G11" s="59" t="s">
        <v>4</v>
      </c>
      <c r="H11" s="281">
        <v>-55405</v>
      </c>
      <c r="L11" s="146"/>
      <c r="M11" s="145"/>
      <c r="N11" s="145"/>
      <c r="O11" s="117"/>
    </row>
    <row r="12" spans="1:15" ht="44" customHeight="1">
      <c r="B12" s="58" t="s">
        <v>70</v>
      </c>
      <c r="C12" s="59">
        <v>105914</v>
      </c>
      <c r="D12" s="59">
        <v>84935</v>
      </c>
      <c r="E12" s="59">
        <v>17153</v>
      </c>
      <c r="F12" s="59">
        <v>-35960</v>
      </c>
      <c r="G12" s="59">
        <v>-6111</v>
      </c>
      <c r="H12" s="281">
        <v>165931</v>
      </c>
      <c r="L12" s="146"/>
      <c r="M12" s="145"/>
      <c r="N12" s="145"/>
      <c r="O12" s="117"/>
    </row>
    <row r="13" spans="1:15" ht="44" customHeight="1">
      <c r="B13" s="58" t="s">
        <v>59</v>
      </c>
      <c r="C13" s="59">
        <v>-28458</v>
      </c>
      <c r="D13" s="59">
        <v>-27712</v>
      </c>
      <c r="E13" s="59" t="s">
        <v>4</v>
      </c>
      <c r="F13" s="59">
        <v>5338</v>
      </c>
      <c r="G13" s="59">
        <v>808</v>
      </c>
      <c r="H13" s="281">
        <v>-50024</v>
      </c>
      <c r="L13" s="146"/>
      <c r="M13" s="145"/>
      <c r="N13" s="145"/>
      <c r="O13" s="117"/>
    </row>
    <row r="14" spans="1:15" ht="44" customHeight="1">
      <c r="B14" s="75" t="s">
        <v>60</v>
      </c>
      <c r="C14" s="281">
        <v>77456</v>
      </c>
      <c r="D14" s="77">
        <v>57223</v>
      </c>
      <c r="E14" s="281">
        <v>17153</v>
      </c>
      <c r="F14" s="281">
        <v>-30622</v>
      </c>
      <c r="G14" s="281">
        <v>-5303</v>
      </c>
      <c r="H14" s="282">
        <v>115907</v>
      </c>
      <c r="L14" s="146"/>
      <c r="M14" s="145"/>
      <c r="N14" s="145"/>
      <c r="O14" s="117"/>
    </row>
    <row r="15" spans="1:15" ht="44" customHeight="1">
      <c r="B15" s="58" t="s">
        <v>61</v>
      </c>
      <c r="C15" s="59">
        <v>4</v>
      </c>
      <c r="D15" s="59">
        <v>-13098</v>
      </c>
      <c r="E15" s="59" t="s">
        <v>4</v>
      </c>
      <c r="F15" s="59" t="s">
        <v>4</v>
      </c>
      <c r="G15" s="59" t="s">
        <v>4</v>
      </c>
      <c r="H15" s="281">
        <v>-13094</v>
      </c>
      <c r="L15" s="146"/>
      <c r="M15" s="145"/>
      <c r="N15" s="145"/>
      <c r="O15" s="117"/>
    </row>
    <row r="16" spans="1:15" ht="44" customHeight="1">
      <c r="B16" s="75" t="s">
        <v>62</v>
      </c>
      <c r="C16" s="281">
        <v>77460</v>
      </c>
      <c r="D16" s="77">
        <v>44125</v>
      </c>
      <c r="E16" s="281">
        <v>17153</v>
      </c>
      <c r="F16" s="281">
        <v>-30622</v>
      </c>
      <c r="G16" s="281">
        <v>-5303</v>
      </c>
      <c r="H16" s="282">
        <v>102813</v>
      </c>
      <c r="L16" s="146"/>
      <c r="M16" s="145"/>
      <c r="N16" s="145"/>
      <c r="O16" s="117"/>
    </row>
    <row r="17" spans="2:15" ht="36" customHeight="1">
      <c r="B17" s="74"/>
      <c r="C17" s="33"/>
      <c r="D17" s="33"/>
      <c r="E17" s="33"/>
      <c r="F17" s="33"/>
      <c r="G17" s="66"/>
      <c r="H17" s="66"/>
      <c r="L17" s="146"/>
      <c r="M17" s="145"/>
      <c r="N17" s="145"/>
      <c r="O17" s="117"/>
    </row>
    <row r="18" spans="2:15" ht="36" customHeight="1">
      <c r="B18" s="33"/>
      <c r="C18" s="33"/>
      <c r="D18" s="33"/>
      <c r="E18" s="33"/>
      <c r="F18" s="33"/>
      <c r="G18" s="66"/>
      <c r="H18" s="66"/>
      <c r="L18" s="146"/>
      <c r="M18" s="145"/>
      <c r="N18" s="145"/>
      <c r="O18" s="117"/>
    </row>
    <row r="19" spans="2:15" ht="36" customHeight="1">
      <c r="B19" s="33"/>
      <c r="C19" s="33"/>
      <c r="D19" s="33"/>
      <c r="E19" s="33"/>
      <c r="F19" s="33"/>
      <c r="G19" s="66"/>
      <c r="H19" s="66"/>
      <c r="L19" s="146"/>
      <c r="M19" s="145"/>
      <c r="N19" s="145"/>
      <c r="O19" s="117"/>
    </row>
    <row r="20" spans="2:15" ht="36" customHeight="1">
      <c r="B20" s="33"/>
      <c r="C20" s="33"/>
      <c r="D20" s="33"/>
      <c r="E20" s="33"/>
      <c r="F20" s="33"/>
      <c r="G20" s="66"/>
      <c r="H20" s="66"/>
      <c r="L20" s="146"/>
      <c r="M20" s="145"/>
      <c r="N20" s="145"/>
      <c r="O20" s="117"/>
    </row>
    <row r="21" spans="2:15" ht="36" customHeight="1">
      <c r="B21" s="33"/>
      <c r="C21" s="33"/>
      <c r="D21" s="33"/>
      <c r="E21" s="33"/>
      <c r="F21" s="33"/>
      <c r="G21" s="66"/>
      <c r="H21" s="66"/>
      <c r="L21" s="146"/>
      <c r="M21" s="145"/>
      <c r="N21" s="145"/>
      <c r="O21" s="117"/>
    </row>
    <row r="22" spans="2:15" ht="36" customHeight="1">
      <c r="B22" s="33"/>
      <c r="C22" s="47"/>
      <c r="D22" s="47"/>
      <c r="E22" s="47"/>
      <c r="F22" s="47"/>
      <c r="G22" s="47"/>
      <c r="L22" s="146"/>
      <c r="M22" s="145"/>
      <c r="N22" s="145"/>
      <c r="O22" s="117"/>
    </row>
    <row r="23" spans="2:15" ht="36" customHeight="1">
      <c r="B23" s="33"/>
      <c r="C23" s="47"/>
      <c r="D23" s="47"/>
      <c r="E23" s="47"/>
      <c r="F23" s="47"/>
      <c r="G23" s="47"/>
      <c r="L23" s="146"/>
      <c r="M23" s="145"/>
      <c r="N23" s="145"/>
      <c r="O23" s="117"/>
    </row>
  </sheetData>
  <mergeCells count="1">
    <mergeCell ref="C3:H3"/>
  </mergeCells>
  <hyperlinks>
    <hyperlink ref="A1" location="Home!A1" display="&lt; INICIO" xr:uid="{81A75836-CF78-435A-8324-0A153B82FBFF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B949-8D62-4E0D-9EAB-94AC1D52DD4F}">
  <sheetPr codeName="Sheet9"/>
  <dimension ref="A1:R44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143.33203125" style="48" customWidth="1"/>
    <col min="3" max="4" width="28" style="55" customWidth="1"/>
    <col min="5" max="5" width="18.33203125" style="70" customWidth="1"/>
    <col min="6" max="6" width="15.5" style="48" hidden="1" customWidth="1"/>
    <col min="7" max="7" width="5.6640625" style="114" customWidth="1"/>
    <col min="8" max="14" width="5.6640625" style="30" customWidth="1"/>
    <col min="15" max="18" width="31.5" style="30" customWidth="1"/>
    <col min="19" max="22" width="10.6640625" style="30"/>
    <col min="23" max="23" width="25.5" style="30" customWidth="1"/>
    <col min="24" max="16384" width="10.6640625" style="30"/>
  </cols>
  <sheetData>
    <row r="1" spans="1:18" s="5" customFormat="1" ht="40" customHeight="1" thickBot="1">
      <c r="A1" s="16" t="s">
        <v>336</v>
      </c>
      <c r="K1" s="100"/>
      <c r="L1" s="101"/>
      <c r="M1" s="100"/>
      <c r="N1" s="101"/>
      <c r="O1" s="100"/>
      <c r="P1" s="101"/>
      <c r="Q1" s="100"/>
    </row>
    <row r="2" spans="1:18" ht="18" customHeight="1">
      <c r="B2" s="49" t="s">
        <v>3</v>
      </c>
      <c r="C2" s="320" t="s">
        <v>5</v>
      </c>
      <c r="D2" s="320"/>
      <c r="E2" s="68"/>
      <c r="G2" s="30"/>
    </row>
    <row r="3" spans="1:18" ht="5" customHeight="1">
      <c r="C3" s="50"/>
      <c r="D3" s="69"/>
      <c r="G3" s="30"/>
    </row>
    <row r="4" spans="1:18" ht="4.5" customHeight="1">
      <c r="B4" s="54"/>
      <c r="E4" s="71"/>
      <c r="G4" s="30"/>
    </row>
    <row r="5" spans="1:18" ht="39" customHeight="1">
      <c r="B5" s="118" t="s">
        <v>71</v>
      </c>
      <c r="C5" s="46" t="s">
        <v>31</v>
      </c>
      <c r="D5" s="46" t="s">
        <v>32</v>
      </c>
      <c r="E5" s="72" t="s">
        <v>14</v>
      </c>
      <c r="F5" s="30"/>
      <c r="G5" s="29"/>
      <c r="O5" s="138"/>
      <c r="P5" s="139"/>
      <c r="Q5" s="139"/>
      <c r="R5" s="140"/>
    </row>
    <row r="6" spans="1:18" ht="36" customHeight="1">
      <c r="B6" s="75" t="s">
        <v>72</v>
      </c>
      <c r="C6" s="76">
        <v>1781885</v>
      </c>
      <c r="D6" s="271">
        <v>1554195</v>
      </c>
      <c r="E6" s="272">
        <v>14.650027827910911</v>
      </c>
      <c r="F6" s="30"/>
      <c r="G6" s="141"/>
      <c r="H6" s="142"/>
      <c r="O6" s="143"/>
      <c r="P6" s="144"/>
      <c r="Q6" s="144"/>
      <c r="R6" s="117"/>
    </row>
    <row r="7" spans="1:18" ht="36" customHeight="1">
      <c r="B7" s="58" t="s">
        <v>73</v>
      </c>
      <c r="C7" s="60">
        <v>44071</v>
      </c>
      <c r="D7" s="273">
        <v>43857</v>
      </c>
      <c r="E7" s="274">
        <v>0.48794947214811774</v>
      </c>
      <c r="F7" s="30"/>
      <c r="G7" s="29"/>
      <c r="O7" s="143"/>
      <c r="P7" s="145"/>
      <c r="Q7" s="145"/>
      <c r="R7" s="117"/>
    </row>
    <row r="8" spans="1:18" ht="36" customHeight="1">
      <c r="B8" s="58" t="s">
        <v>74</v>
      </c>
      <c r="C8" s="60">
        <v>80327</v>
      </c>
      <c r="D8" s="273">
        <v>77521</v>
      </c>
      <c r="E8" s="274">
        <v>3.6196643490151059</v>
      </c>
      <c r="F8" s="30"/>
      <c r="G8" s="29"/>
      <c r="O8" s="146"/>
      <c r="P8" s="145"/>
      <c r="Q8" s="145"/>
      <c r="R8" s="117"/>
    </row>
    <row r="9" spans="1:18" ht="36" customHeight="1">
      <c r="B9" s="58" t="s">
        <v>75</v>
      </c>
      <c r="C9" s="60">
        <v>901088</v>
      </c>
      <c r="D9" s="273">
        <v>784666</v>
      </c>
      <c r="E9" s="274">
        <v>14.837140898165588</v>
      </c>
      <c r="F9" s="30"/>
      <c r="G9" s="29"/>
      <c r="O9" s="146"/>
      <c r="P9" s="145"/>
      <c r="Q9" s="145"/>
      <c r="R9" s="117"/>
    </row>
    <row r="10" spans="1:18" ht="36" customHeight="1">
      <c r="B10" s="58" t="s">
        <v>76</v>
      </c>
      <c r="C10" s="60">
        <v>628150</v>
      </c>
      <c r="D10" s="273">
        <v>517203</v>
      </c>
      <c r="E10" s="274">
        <v>21.451345023134049</v>
      </c>
      <c r="F10" s="30"/>
      <c r="G10" s="29"/>
      <c r="O10" s="146"/>
      <c r="P10" s="145"/>
      <c r="Q10" s="145"/>
      <c r="R10" s="117"/>
    </row>
    <row r="11" spans="1:18" ht="36" customHeight="1">
      <c r="B11" s="58" t="s">
        <v>78</v>
      </c>
      <c r="C11" s="60">
        <v>80331</v>
      </c>
      <c r="D11" s="273">
        <v>89413</v>
      </c>
      <c r="E11" s="274">
        <v>-10.157359668057216</v>
      </c>
      <c r="F11" s="30"/>
      <c r="G11" s="29"/>
      <c r="O11" s="146"/>
      <c r="P11" s="145"/>
      <c r="Q11" s="145"/>
      <c r="R11" s="117"/>
    </row>
    <row r="12" spans="1:18" ht="15" customHeight="1">
      <c r="B12" s="275" t="s">
        <v>79</v>
      </c>
      <c r="C12" s="57">
        <v>24571</v>
      </c>
      <c r="D12" s="57">
        <v>22863</v>
      </c>
      <c r="E12" s="276">
        <v>7.4705856624240035</v>
      </c>
      <c r="F12" s="30"/>
      <c r="G12" s="29"/>
      <c r="O12" s="146"/>
      <c r="P12" s="145"/>
      <c r="Q12" s="145"/>
      <c r="R12" s="117"/>
    </row>
    <row r="13" spans="1:18" ht="36" customHeight="1">
      <c r="B13" s="75" t="s">
        <v>80</v>
      </c>
      <c r="C13" s="76">
        <v>1776030</v>
      </c>
      <c r="D13" s="77">
        <v>1731706</v>
      </c>
      <c r="E13" s="277">
        <v>2.5595568762826946</v>
      </c>
      <c r="F13" s="30"/>
      <c r="G13" s="29"/>
      <c r="O13" s="146"/>
      <c r="P13" s="145"/>
      <c r="Q13" s="145"/>
      <c r="R13" s="117"/>
    </row>
    <row r="14" spans="1:18" ht="36" customHeight="1">
      <c r="B14" s="58" t="s">
        <v>81</v>
      </c>
      <c r="C14" s="60">
        <v>10308</v>
      </c>
      <c r="D14" s="59">
        <v>11282</v>
      </c>
      <c r="E14" s="278">
        <v>-8.6332210600957282</v>
      </c>
      <c r="F14" s="30"/>
      <c r="G14" s="29"/>
      <c r="O14" s="146"/>
      <c r="P14" s="145"/>
      <c r="Q14" s="145"/>
      <c r="R14" s="117"/>
    </row>
    <row r="15" spans="1:18" ht="36" customHeight="1">
      <c r="B15" s="58" t="s">
        <v>82</v>
      </c>
      <c r="C15" s="60">
        <v>393954</v>
      </c>
      <c r="D15" s="59">
        <v>399621</v>
      </c>
      <c r="E15" s="278">
        <v>-1.4180936437274316</v>
      </c>
      <c r="F15" s="30"/>
      <c r="G15" s="29"/>
      <c r="O15" s="146"/>
      <c r="P15" s="145"/>
      <c r="Q15" s="145"/>
      <c r="R15" s="117"/>
    </row>
    <row r="16" spans="1:18" ht="36" customHeight="1">
      <c r="B16" s="58" t="s">
        <v>83</v>
      </c>
      <c r="C16" s="60">
        <v>855689</v>
      </c>
      <c r="D16" s="59">
        <v>767035</v>
      </c>
      <c r="E16" s="278">
        <v>11.558012346242348</v>
      </c>
      <c r="F16" s="30"/>
      <c r="G16" s="29"/>
      <c r="O16" s="146"/>
      <c r="P16" s="145"/>
      <c r="Q16" s="145"/>
      <c r="R16" s="117"/>
    </row>
    <row r="17" spans="2:18" ht="36" customHeight="1">
      <c r="B17" s="58" t="s">
        <v>84</v>
      </c>
      <c r="C17" s="60">
        <v>85327</v>
      </c>
      <c r="D17" s="59">
        <v>76216</v>
      </c>
      <c r="E17" s="278">
        <v>11.95418284874567</v>
      </c>
      <c r="F17" s="30"/>
      <c r="G17" s="29"/>
      <c r="O17" s="146"/>
      <c r="P17" s="145"/>
      <c r="Q17" s="145"/>
      <c r="R17" s="117"/>
    </row>
    <row r="18" spans="2:18" ht="36" customHeight="1">
      <c r="B18" s="58" t="s">
        <v>79</v>
      </c>
      <c r="C18" s="60">
        <v>24571</v>
      </c>
      <c r="D18" s="59">
        <v>22863</v>
      </c>
      <c r="E18" s="278">
        <v>7.4705856624240035</v>
      </c>
      <c r="F18" s="30"/>
      <c r="G18" s="29"/>
      <c r="O18" s="146"/>
      <c r="P18" s="145"/>
      <c r="Q18" s="145"/>
      <c r="R18" s="117"/>
    </row>
    <row r="19" spans="2:18" ht="36" customHeight="1">
      <c r="B19" s="58" t="s">
        <v>85</v>
      </c>
      <c r="C19" s="60">
        <v>16742</v>
      </c>
      <c r="D19" s="59">
        <v>17991</v>
      </c>
      <c r="E19" s="278">
        <v>-6.9423600689233504</v>
      </c>
      <c r="F19" s="30"/>
      <c r="G19" s="29"/>
      <c r="O19" s="146"/>
      <c r="P19" s="145"/>
      <c r="Q19" s="145"/>
      <c r="R19" s="117"/>
    </row>
    <row r="20" spans="2:18" ht="36" customHeight="1">
      <c r="B20" s="58" t="s">
        <v>86</v>
      </c>
      <c r="C20" s="60">
        <v>372525</v>
      </c>
      <c r="D20" s="59">
        <v>388105</v>
      </c>
      <c r="E20" s="278">
        <v>-4.0143775524664713</v>
      </c>
      <c r="F20" s="30"/>
      <c r="G20" s="29"/>
      <c r="O20" s="146"/>
      <c r="P20" s="145"/>
      <c r="Q20" s="145"/>
      <c r="R20" s="117"/>
    </row>
    <row r="21" spans="2:18" ht="36" customHeight="1">
      <c r="B21" s="58" t="s">
        <v>87</v>
      </c>
      <c r="C21" s="60">
        <v>2976</v>
      </c>
      <c r="D21" s="59">
        <v>37288</v>
      </c>
      <c r="E21" s="278">
        <v>-92.018880068654795</v>
      </c>
      <c r="F21" s="30"/>
      <c r="G21" s="29"/>
      <c r="O21" s="146"/>
      <c r="P21" s="145"/>
      <c r="Q21" s="145"/>
      <c r="R21" s="117"/>
    </row>
    <row r="22" spans="2:18" ht="36" customHeight="1">
      <c r="B22" s="58" t="s">
        <v>88</v>
      </c>
      <c r="C22" s="60">
        <v>13938</v>
      </c>
      <c r="D22" s="59">
        <v>11305</v>
      </c>
      <c r="E22" s="278">
        <v>23.290579389650599</v>
      </c>
      <c r="F22" s="30"/>
      <c r="G22" s="29"/>
      <c r="O22" s="146"/>
      <c r="P22" s="145"/>
      <c r="Q22" s="145"/>
      <c r="R22" s="117"/>
    </row>
    <row r="23" spans="2:18" ht="15" customHeight="1">
      <c r="B23" s="275" t="s">
        <v>89</v>
      </c>
      <c r="C23" s="57">
        <v>955384</v>
      </c>
      <c r="D23" s="57">
        <v>951945</v>
      </c>
      <c r="E23" s="276">
        <v>0.36126036693296359</v>
      </c>
      <c r="F23" s="30"/>
      <c r="G23" s="29"/>
      <c r="O23" s="146"/>
      <c r="P23" s="145"/>
      <c r="Q23" s="145"/>
      <c r="R23" s="117"/>
    </row>
    <row r="24" spans="2:18" ht="36" customHeight="1">
      <c r="B24" s="75" t="s">
        <v>90</v>
      </c>
      <c r="C24" s="76">
        <v>3557915</v>
      </c>
      <c r="D24" s="77">
        <v>3285901</v>
      </c>
      <c r="E24" s="272">
        <v>8.2782165378689125</v>
      </c>
      <c r="F24" s="30"/>
      <c r="G24" s="29"/>
      <c r="O24" s="146"/>
      <c r="P24" s="145"/>
      <c r="Q24" s="145"/>
      <c r="R24" s="117"/>
    </row>
    <row r="25" spans="2:18" ht="15" customHeight="1">
      <c r="B25" s="275" t="s">
        <v>91</v>
      </c>
      <c r="C25" s="57">
        <v>53993</v>
      </c>
      <c r="D25" s="57">
        <v>54105</v>
      </c>
      <c r="E25" s="276">
        <v>-0.20700489788374457</v>
      </c>
      <c r="F25" s="30"/>
      <c r="G25" s="29"/>
      <c r="O25" s="146"/>
      <c r="P25" s="145"/>
      <c r="Q25" s="145"/>
      <c r="R25" s="117"/>
    </row>
    <row r="26" spans="2:18" ht="36" customHeight="1">
      <c r="B26" s="75" t="s">
        <v>92</v>
      </c>
      <c r="C26" s="76">
        <v>833255</v>
      </c>
      <c r="D26" s="77">
        <v>633665</v>
      </c>
      <c r="E26" s="272">
        <v>31.497715669951788</v>
      </c>
      <c r="F26" s="30"/>
      <c r="G26" s="29"/>
      <c r="O26" s="146"/>
      <c r="P26" s="145"/>
      <c r="Q26" s="145"/>
      <c r="R26" s="117"/>
    </row>
    <row r="27" spans="2:18" ht="15" customHeight="1">
      <c r="B27" s="275" t="s">
        <v>93</v>
      </c>
      <c r="C27" s="57">
        <v>69065</v>
      </c>
      <c r="D27" s="57">
        <v>66795</v>
      </c>
      <c r="E27" s="276">
        <v>3.3984579684108089</v>
      </c>
      <c r="F27" s="30"/>
      <c r="G27" s="29"/>
      <c r="O27" s="146"/>
      <c r="P27" s="145"/>
      <c r="Q27" s="145"/>
      <c r="R27" s="117"/>
    </row>
    <row r="28" spans="2:18" ht="36" customHeight="1">
      <c r="B28" s="75" t="s">
        <v>89</v>
      </c>
      <c r="C28" s="76">
        <v>955384</v>
      </c>
      <c r="D28" s="77">
        <v>951945</v>
      </c>
      <c r="E28" s="272">
        <v>0.36126036693296359</v>
      </c>
      <c r="F28" s="30"/>
      <c r="G28" s="29"/>
      <c r="O28" s="146"/>
      <c r="P28" s="145"/>
      <c r="Q28" s="145"/>
      <c r="R28" s="117"/>
    </row>
    <row r="29" spans="2:18" ht="36" customHeight="1">
      <c r="B29" s="58" t="s">
        <v>94</v>
      </c>
      <c r="C29" s="60">
        <v>4642</v>
      </c>
      <c r="D29" s="273">
        <v>4920</v>
      </c>
      <c r="E29" s="274">
        <v>-5.6504065040650406</v>
      </c>
      <c r="F29" s="30"/>
      <c r="G29" s="29"/>
      <c r="O29" s="146"/>
      <c r="P29" s="145"/>
      <c r="Q29" s="145"/>
      <c r="R29" s="117"/>
    </row>
    <row r="30" spans="2:18" ht="36" customHeight="1">
      <c r="B30" s="58" t="s">
        <v>91</v>
      </c>
      <c r="C30" s="60">
        <v>53993</v>
      </c>
      <c r="D30" s="273">
        <v>54105</v>
      </c>
      <c r="E30" s="274">
        <v>-0.20700489788374457</v>
      </c>
      <c r="F30" s="30"/>
      <c r="G30" s="29"/>
      <c r="O30" s="146"/>
      <c r="P30" s="145"/>
      <c r="Q30" s="145"/>
      <c r="R30" s="117"/>
    </row>
    <row r="31" spans="2:18" ht="36" customHeight="1">
      <c r="B31" s="58" t="s">
        <v>95</v>
      </c>
      <c r="C31" s="60">
        <v>794823</v>
      </c>
      <c r="D31" s="273">
        <v>778536</v>
      </c>
      <c r="E31" s="274">
        <v>2.0920034526341746</v>
      </c>
      <c r="F31" s="30"/>
      <c r="G31" s="29"/>
      <c r="O31" s="146"/>
      <c r="P31" s="145"/>
      <c r="Q31" s="145"/>
      <c r="R31" s="117"/>
    </row>
    <row r="32" spans="2:18" ht="36" customHeight="1">
      <c r="B32" s="58" t="s">
        <v>93</v>
      </c>
      <c r="C32" s="60">
        <v>69065</v>
      </c>
      <c r="D32" s="273">
        <v>66795</v>
      </c>
      <c r="E32" s="274">
        <v>3.3984579684108089</v>
      </c>
      <c r="F32" s="30"/>
      <c r="G32" s="29"/>
      <c r="O32" s="146"/>
      <c r="P32" s="145"/>
      <c r="Q32" s="145"/>
      <c r="R32" s="117"/>
    </row>
    <row r="33" spans="2:18" ht="36" customHeight="1">
      <c r="B33" s="58" t="s">
        <v>96</v>
      </c>
      <c r="C33" s="60">
        <v>5348</v>
      </c>
      <c r="D33" s="273">
        <v>20060</v>
      </c>
      <c r="E33" s="274">
        <v>-73.339980059820547</v>
      </c>
      <c r="F33" s="30"/>
      <c r="G33" s="29"/>
      <c r="O33" s="146"/>
      <c r="P33" s="145"/>
      <c r="Q33" s="145"/>
      <c r="R33" s="117"/>
    </row>
    <row r="34" spans="2:18" ht="36" customHeight="1">
      <c r="B34" s="58" t="s">
        <v>97</v>
      </c>
      <c r="C34" s="60">
        <v>27513</v>
      </c>
      <c r="D34" s="273">
        <v>27529</v>
      </c>
      <c r="E34" s="274">
        <v>-5.8120527443786554E-2</v>
      </c>
      <c r="F34" s="30"/>
      <c r="G34" s="29"/>
      <c r="O34" s="146"/>
      <c r="P34" s="145"/>
      <c r="Q34" s="145"/>
      <c r="R34" s="117"/>
    </row>
    <row r="35" spans="2:18" ht="15" customHeight="1">
      <c r="B35" s="275" t="s">
        <v>98</v>
      </c>
      <c r="C35" s="57">
        <v>935749</v>
      </c>
      <c r="D35" s="57">
        <v>754947</v>
      </c>
      <c r="E35" s="276">
        <v>23.9489659539014</v>
      </c>
      <c r="F35" s="30"/>
      <c r="G35" s="29"/>
      <c r="O35" s="146"/>
      <c r="P35" s="145"/>
      <c r="Q35" s="145"/>
      <c r="R35" s="117"/>
    </row>
    <row r="36" spans="2:18" ht="36" customHeight="1">
      <c r="B36" s="75" t="s">
        <v>99</v>
      </c>
      <c r="C36" s="76">
        <v>276032</v>
      </c>
      <c r="D36" s="77">
        <v>411529</v>
      </c>
      <c r="E36" s="272">
        <v>-32.92526164620233</v>
      </c>
      <c r="F36" s="30"/>
      <c r="G36" s="29"/>
      <c r="O36" s="146"/>
      <c r="P36" s="145"/>
      <c r="Q36" s="145"/>
      <c r="R36" s="117"/>
    </row>
    <row r="37" spans="2:18" ht="36" customHeight="1">
      <c r="B37" s="58" t="s">
        <v>91</v>
      </c>
      <c r="C37" s="60">
        <v>80807</v>
      </c>
      <c r="D37" s="59">
        <v>82103</v>
      </c>
      <c r="E37" s="274">
        <v>-1.5785050485365943</v>
      </c>
      <c r="F37" s="30"/>
      <c r="G37" s="29"/>
      <c r="O37" s="146"/>
      <c r="P37" s="145"/>
      <c r="Q37" s="145"/>
      <c r="R37" s="117"/>
    </row>
    <row r="38" spans="2:18" ht="36" customHeight="1">
      <c r="B38" s="58" t="s">
        <v>100</v>
      </c>
      <c r="C38" s="60">
        <v>215363</v>
      </c>
      <c r="D38" s="59">
        <v>246915</v>
      </c>
      <c r="E38" s="274">
        <v>-12.77848652370249</v>
      </c>
      <c r="F38" s="30"/>
      <c r="G38" s="29"/>
      <c r="O38" s="146"/>
      <c r="P38" s="145"/>
      <c r="Q38" s="145"/>
      <c r="R38" s="117"/>
    </row>
    <row r="39" spans="2:18" ht="36" customHeight="1">
      <c r="B39" s="58" t="s">
        <v>98</v>
      </c>
      <c r="C39" s="60">
        <v>935749</v>
      </c>
      <c r="D39" s="59">
        <v>754947</v>
      </c>
      <c r="E39" s="274">
        <v>23.9489659539014</v>
      </c>
      <c r="F39" s="30"/>
      <c r="G39" s="29"/>
      <c r="O39" s="146"/>
      <c r="P39" s="145"/>
      <c r="Q39" s="145"/>
      <c r="R39" s="117"/>
    </row>
    <row r="40" spans="2:18" ht="36" customHeight="1">
      <c r="B40" s="58" t="s">
        <v>101</v>
      </c>
      <c r="C40" s="60">
        <v>276032</v>
      </c>
      <c r="D40" s="59">
        <v>411529</v>
      </c>
      <c r="E40" s="274">
        <v>-32.92526164620233</v>
      </c>
      <c r="F40" s="30"/>
      <c r="G40" s="29"/>
      <c r="O40" s="146"/>
      <c r="P40" s="145"/>
      <c r="Q40" s="145"/>
      <c r="R40" s="117"/>
    </row>
    <row r="41" spans="2:18" ht="36" customHeight="1">
      <c r="B41" s="58" t="s">
        <v>102</v>
      </c>
      <c r="C41" s="60">
        <v>242389</v>
      </c>
      <c r="D41" s="59">
        <v>185935</v>
      </c>
      <c r="E41" s="274">
        <v>30.36222335762498</v>
      </c>
      <c r="F41" s="30"/>
      <c r="G41" s="29"/>
      <c r="O41" s="146"/>
      <c r="P41" s="145"/>
      <c r="Q41" s="145"/>
      <c r="R41" s="117"/>
    </row>
    <row r="42" spans="2:18" ht="36" customHeight="1">
      <c r="B42" s="58" t="s">
        <v>103</v>
      </c>
      <c r="C42" s="60">
        <v>7</v>
      </c>
      <c r="D42" s="59">
        <v>5</v>
      </c>
      <c r="E42" s="274">
        <v>40</v>
      </c>
      <c r="F42" s="30"/>
      <c r="G42" s="29"/>
      <c r="O42" s="146"/>
      <c r="P42" s="145"/>
      <c r="Q42" s="145"/>
      <c r="R42" s="117"/>
    </row>
    <row r="43" spans="2:18" ht="36" customHeight="1">
      <c r="B43" s="58" t="s">
        <v>104</v>
      </c>
      <c r="C43" s="60">
        <v>3557915</v>
      </c>
      <c r="D43" s="59">
        <v>3285901</v>
      </c>
      <c r="E43" s="274">
        <v>8.2782165378689125</v>
      </c>
      <c r="F43" s="30"/>
      <c r="G43" s="29"/>
      <c r="O43" s="146"/>
      <c r="P43" s="145"/>
      <c r="Q43" s="145"/>
      <c r="R43" s="117"/>
    </row>
    <row r="44" spans="2:18" ht="36" customHeight="1">
      <c r="B44" s="75" t="s">
        <v>105</v>
      </c>
      <c r="C44" s="76">
        <v>3557915</v>
      </c>
      <c r="D44" s="77">
        <v>3285901</v>
      </c>
      <c r="E44" s="272">
        <v>8.2782165378689125</v>
      </c>
      <c r="F44" s="30"/>
      <c r="G44" s="29"/>
      <c r="O44" s="146"/>
      <c r="P44" s="145"/>
      <c r="Q44" s="145"/>
      <c r="R44" s="117"/>
    </row>
  </sheetData>
  <mergeCells count="1">
    <mergeCell ref="C2:D2"/>
  </mergeCells>
  <hyperlinks>
    <hyperlink ref="A1" location="Home!A1" display="&lt; INICIO" xr:uid="{11D67490-9184-4AD2-9C03-62EB7D3533A6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5574-00FD-4A6D-A6ED-E6FB93C9A715}">
  <sheetPr codeName="Sheet10"/>
  <dimension ref="A1:O37"/>
  <sheetViews>
    <sheetView zoomScale="70" zoomScaleNormal="70" zoomScaleSheetLayoutView="97" workbookViewId="0"/>
  </sheetViews>
  <sheetFormatPr baseColWidth="10" defaultColWidth="10.6640625" defaultRowHeight="25.25" customHeight="1"/>
  <cols>
    <col min="1" max="1" width="20.6640625" style="30" customWidth="1"/>
    <col min="2" max="2" width="98.6640625" style="48" customWidth="1"/>
    <col min="3" max="7" width="42.33203125" style="55" customWidth="1"/>
    <col min="8" max="8" width="42.33203125" style="30" customWidth="1"/>
    <col min="9" max="11" width="5.6640625" style="30" customWidth="1"/>
    <col min="12" max="15" width="31.5" style="30" customWidth="1"/>
    <col min="16" max="19" width="10.6640625" style="30"/>
    <col min="20" max="20" width="25.5" style="30" customWidth="1"/>
    <col min="21" max="16384" width="10.6640625" style="30"/>
  </cols>
  <sheetData>
    <row r="1" spans="1:15" s="5" customFormat="1" ht="40" customHeight="1" thickBot="1">
      <c r="A1" s="16" t="s">
        <v>336</v>
      </c>
      <c r="I1" s="101"/>
      <c r="J1" s="100"/>
      <c r="K1" s="101"/>
      <c r="L1" s="100"/>
      <c r="M1" s="101"/>
      <c r="N1" s="100"/>
    </row>
    <row r="2" spans="1:15" ht="24">
      <c r="B2" s="49"/>
      <c r="C2" s="321" t="s">
        <v>5</v>
      </c>
      <c r="D2" s="321"/>
      <c r="E2" s="321"/>
      <c r="F2" s="321"/>
      <c r="G2" s="321"/>
      <c r="H2" s="321"/>
    </row>
    <row r="3" spans="1:15" ht="5" customHeight="1">
      <c r="C3" s="50"/>
      <c r="D3" s="51"/>
      <c r="E3" s="52"/>
      <c r="F3" s="52"/>
      <c r="G3" s="52"/>
      <c r="H3" s="53"/>
    </row>
    <row r="4" spans="1:15" ht="4.5" customHeight="1">
      <c r="B4" s="54"/>
    </row>
    <row r="5" spans="1:15" s="268" customFormat="1" ht="51.75" customHeight="1">
      <c r="A5" s="265"/>
      <c r="B5" s="266" t="s">
        <v>332</v>
      </c>
      <c r="C5" s="73" t="s">
        <v>63</v>
      </c>
      <c r="D5" s="73" t="s">
        <v>23</v>
      </c>
      <c r="E5" s="73" t="s">
        <v>1</v>
      </c>
      <c r="F5" s="73" t="s">
        <v>28</v>
      </c>
      <c r="G5" s="73" t="s">
        <v>64</v>
      </c>
      <c r="H5" s="267" t="s">
        <v>65</v>
      </c>
      <c r="I5" s="146"/>
      <c r="L5" s="269"/>
      <c r="M5" s="269"/>
      <c r="N5" s="269"/>
    </row>
    <row r="6" spans="1:15" ht="33" customHeight="1">
      <c r="B6" s="56" t="s">
        <v>106</v>
      </c>
      <c r="C6" s="57">
        <v>218491</v>
      </c>
      <c r="D6" s="57">
        <v>687885</v>
      </c>
      <c r="E6" s="57" t="s">
        <v>4</v>
      </c>
      <c r="F6" s="57">
        <v>10566</v>
      </c>
      <c r="G6" s="57">
        <v>-15854</v>
      </c>
      <c r="L6" s="143"/>
      <c r="M6" s="144"/>
      <c r="N6" s="144"/>
      <c r="O6" s="117"/>
    </row>
    <row r="7" spans="1:15" ht="38" customHeight="1">
      <c r="B7" s="58" t="s">
        <v>73</v>
      </c>
      <c r="C7" s="59">
        <v>22662</v>
      </c>
      <c r="D7" s="59">
        <v>12832</v>
      </c>
      <c r="E7" s="59" t="s">
        <v>4</v>
      </c>
      <c r="F7" s="59">
        <v>8577</v>
      </c>
      <c r="G7" s="59" t="s">
        <v>4</v>
      </c>
      <c r="H7" s="60">
        <v>44071</v>
      </c>
      <c r="L7" s="143"/>
      <c r="M7" s="145"/>
      <c r="N7" s="145"/>
      <c r="O7" s="117"/>
    </row>
    <row r="8" spans="1:15" ht="38" customHeight="1">
      <c r="B8" s="58" t="s">
        <v>74</v>
      </c>
      <c r="C8" s="59">
        <v>50830</v>
      </c>
      <c r="D8" s="59">
        <v>27960</v>
      </c>
      <c r="E8" s="59" t="s">
        <v>4</v>
      </c>
      <c r="F8" s="59">
        <v>1537</v>
      </c>
      <c r="G8" s="59" t="s">
        <v>4</v>
      </c>
      <c r="H8" s="60">
        <v>80327</v>
      </c>
      <c r="L8" s="146"/>
      <c r="M8" s="145"/>
      <c r="N8" s="145"/>
      <c r="O8" s="117"/>
    </row>
    <row r="9" spans="1:15" ht="38" customHeight="1">
      <c r="B9" s="58" t="s">
        <v>75</v>
      </c>
      <c r="C9" s="59">
        <v>218491</v>
      </c>
      <c r="D9" s="59">
        <v>687885</v>
      </c>
      <c r="E9" s="59" t="s">
        <v>4</v>
      </c>
      <c r="F9" s="59">
        <v>10566</v>
      </c>
      <c r="G9" s="59">
        <v>-15854</v>
      </c>
      <c r="H9" s="60">
        <v>901088</v>
      </c>
      <c r="L9" s="146"/>
      <c r="M9" s="145"/>
      <c r="N9" s="145"/>
      <c r="O9" s="117"/>
    </row>
    <row r="10" spans="1:15" ht="38" customHeight="1">
      <c r="B10" s="61" t="s">
        <v>76</v>
      </c>
      <c r="C10" s="59">
        <v>39660</v>
      </c>
      <c r="D10" s="59">
        <v>2330</v>
      </c>
      <c r="E10" s="59">
        <v>586160</v>
      </c>
      <c r="F10" s="59" t="s">
        <v>4</v>
      </c>
      <c r="G10" s="59" t="s">
        <v>4</v>
      </c>
      <c r="H10" s="60">
        <v>628150</v>
      </c>
      <c r="L10" s="146"/>
      <c r="M10" s="145"/>
      <c r="N10" s="145"/>
      <c r="O10" s="117"/>
    </row>
    <row r="11" spans="1:15" ht="38" customHeight="1">
      <c r="B11" s="58" t="s">
        <v>77</v>
      </c>
      <c r="C11" s="59">
        <v>15430</v>
      </c>
      <c r="D11" s="59">
        <v>26350</v>
      </c>
      <c r="E11" s="59">
        <v>1</v>
      </c>
      <c r="F11" s="59">
        <v>6137</v>
      </c>
      <c r="G11" s="59" t="s">
        <v>4</v>
      </c>
      <c r="H11" s="60">
        <v>47918</v>
      </c>
      <c r="L11" s="146"/>
      <c r="M11" s="145"/>
      <c r="N11" s="145"/>
      <c r="O11" s="117"/>
    </row>
    <row r="12" spans="1:15" ht="38" customHeight="1">
      <c r="B12" s="58" t="s">
        <v>81</v>
      </c>
      <c r="C12" s="59">
        <v>10308</v>
      </c>
      <c r="D12" s="59" t="s">
        <v>4</v>
      </c>
      <c r="E12" s="59" t="s">
        <v>4</v>
      </c>
      <c r="F12" s="59" t="s">
        <v>4</v>
      </c>
      <c r="G12" s="59" t="s">
        <v>4</v>
      </c>
      <c r="H12" s="60">
        <v>10308</v>
      </c>
      <c r="L12" s="146"/>
      <c r="M12" s="145"/>
      <c r="N12" s="145"/>
      <c r="O12" s="117"/>
    </row>
    <row r="13" spans="1:15" ht="38" customHeight="1">
      <c r="B13" s="58" t="s">
        <v>82</v>
      </c>
      <c r="C13" s="59">
        <v>393954</v>
      </c>
      <c r="D13" s="59" t="s">
        <v>4</v>
      </c>
      <c r="E13" s="59" t="s">
        <v>4</v>
      </c>
      <c r="F13" s="59" t="s">
        <v>4</v>
      </c>
      <c r="G13" s="59" t="s">
        <v>4</v>
      </c>
      <c r="H13" s="60">
        <v>393954</v>
      </c>
      <c r="J13" s="30" t="s">
        <v>3</v>
      </c>
      <c r="L13" s="146"/>
      <c r="M13" s="145"/>
      <c r="N13" s="145"/>
      <c r="O13" s="117"/>
    </row>
    <row r="14" spans="1:15" ht="38" customHeight="1">
      <c r="B14" s="58" t="s">
        <v>107</v>
      </c>
      <c r="C14" s="59">
        <v>927782</v>
      </c>
      <c r="D14" s="59">
        <v>26518</v>
      </c>
      <c r="E14" s="59" t="s">
        <v>4</v>
      </c>
      <c r="F14" s="59">
        <v>13443</v>
      </c>
      <c r="G14" s="59">
        <v>-2156</v>
      </c>
      <c r="H14" s="60">
        <v>965587</v>
      </c>
      <c r="L14" s="146"/>
      <c r="M14" s="145"/>
      <c r="N14" s="145"/>
      <c r="O14" s="117"/>
    </row>
    <row r="15" spans="1:15" ht="38" customHeight="1">
      <c r="B15" s="58" t="s">
        <v>87</v>
      </c>
      <c r="C15" s="59">
        <v>2976</v>
      </c>
      <c r="D15" s="59" t="s">
        <v>4</v>
      </c>
      <c r="E15" s="59" t="s">
        <v>4</v>
      </c>
      <c r="F15" s="59" t="s">
        <v>4</v>
      </c>
      <c r="G15" s="59" t="s">
        <v>4</v>
      </c>
      <c r="H15" s="60">
        <v>2976</v>
      </c>
      <c r="L15" s="146"/>
      <c r="M15" s="145"/>
      <c r="N15" s="145"/>
      <c r="O15" s="117"/>
    </row>
    <row r="16" spans="1:15" ht="38" customHeight="1">
      <c r="B16" s="58" t="s">
        <v>108</v>
      </c>
      <c r="C16" s="59">
        <v>335880</v>
      </c>
      <c r="D16" s="59">
        <v>60195</v>
      </c>
      <c r="E16" s="59" t="s">
        <v>4</v>
      </c>
      <c r="F16" s="59">
        <v>7130</v>
      </c>
      <c r="G16" s="59" t="s">
        <v>4</v>
      </c>
      <c r="H16" s="60">
        <v>403205</v>
      </c>
      <c r="L16" s="146"/>
      <c r="M16" s="145"/>
      <c r="N16" s="145"/>
      <c r="O16" s="117"/>
    </row>
    <row r="17" spans="2:15" ht="38" customHeight="1">
      <c r="B17" s="62" t="s">
        <v>90</v>
      </c>
      <c r="C17" s="63">
        <v>2066900</v>
      </c>
      <c r="D17" s="63">
        <v>858716</v>
      </c>
      <c r="E17" s="63">
        <v>586925</v>
      </c>
      <c r="F17" s="63">
        <v>59880</v>
      </c>
      <c r="G17" s="63">
        <v>-14506</v>
      </c>
      <c r="H17" s="64">
        <v>3557915</v>
      </c>
      <c r="L17" s="146"/>
      <c r="M17" s="145"/>
      <c r="N17" s="145"/>
      <c r="O17" s="117"/>
    </row>
    <row r="18" spans="2:15" ht="21" customHeight="1">
      <c r="B18" s="65" t="s">
        <v>91</v>
      </c>
      <c r="C18" s="66"/>
      <c r="D18" s="66"/>
      <c r="E18" s="66"/>
      <c r="F18" s="66"/>
      <c r="G18" s="66"/>
      <c r="H18" s="66"/>
      <c r="L18" s="146"/>
      <c r="M18" s="145"/>
      <c r="N18" s="145"/>
      <c r="O18" s="117"/>
    </row>
    <row r="19" spans="2:15" ht="30.75" customHeight="1">
      <c r="B19" s="56" t="s">
        <v>109</v>
      </c>
      <c r="C19" s="67">
        <v>2974</v>
      </c>
      <c r="D19" s="67">
        <v>1668</v>
      </c>
      <c r="E19" s="67" t="s">
        <v>4</v>
      </c>
      <c r="F19" s="67" t="s">
        <v>4</v>
      </c>
      <c r="G19" s="67" t="s">
        <v>4</v>
      </c>
      <c r="L19" s="146"/>
      <c r="M19" s="145"/>
      <c r="N19" s="145"/>
      <c r="O19" s="117"/>
    </row>
    <row r="20" spans="2:15" ht="38" customHeight="1">
      <c r="B20" s="58" t="s">
        <v>110</v>
      </c>
      <c r="C20" s="59">
        <v>70228</v>
      </c>
      <c r="D20" s="59">
        <v>414579</v>
      </c>
      <c r="E20" s="59" t="s">
        <v>4</v>
      </c>
      <c r="F20" s="59">
        <v>310016</v>
      </c>
      <c r="G20" s="59" t="s">
        <v>4</v>
      </c>
      <c r="H20" s="60">
        <v>794823</v>
      </c>
      <c r="L20" s="146"/>
      <c r="M20" s="145"/>
      <c r="N20" s="145"/>
      <c r="O20" s="117"/>
    </row>
    <row r="21" spans="2:15" ht="38" customHeight="1">
      <c r="B21" s="58" t="s">
        <v>91</v>
      </c>
      <c r="C21" s="59">
        <v>38513</v>
      </c>
      <c r="D21" s="59">
        <v>11442</v>
      </c>
      <c r="E21" s="59">
        <v>3056</v>
      </c>
      <c r="F21" s="59">
        <v>982</v>
      </c>
      <c r="G21" s="59" t="s">
        <v>4</v>
      </c>
      <c r="H21" s="60">
        <v>53993</v>
      </c>
      <c r="L21" s="146"/>
      <c r="M21" s="145"/>
      <c r="N21" s="145"/>
      <c r="O21" s="117"/>
    </row>
    <row r="22" spans="2:15" ht="38" customHeight="1">
      <c r="B22" s="58" t="s">
        <v>111</v>
      </c>
      <c r="C22" s="59">
        <v>2974</v>
      </c>
      <c r="D22" s="59">
        <v>1668</v>
      </c>
      <c r="E22" s="59" t="s">
        <v>4</v>
      </c>
      <c r="F22" s="59" t="s">
        <v>4</v>
      </c>
      <c r="G22" s="59" t="s">
        <v>4</v>
      </c>
      <c r="H22" s="60">
        <v>4642</v>
      </c>
      <c r="L22" s="146"/>
      <c r="M22" s="145"/>
      <c r="N22" s="145"/>
      <c r="O22" s="117"/>
    </row>
    <row r="23" spans="2:15" ht="38" customHeight="1">
      <c r="B23" s="58" t="s">
        <v>112</v>
      </c>
      <c r="C23" s="59">
        <v>38096</v>
      </c>
      <c r="D23" s="59">
        <v>29893</v>
      </c>
      <c r="E23" s="59" t="s">
        <v>4</v>
      </c>
      <c r="F23" s="59">
        <v>1076</v>
      </c>
      <c r="G23" s="59" t="s">
        <v>4</v>
      </c>
      <c r="H23" s="60">
        <v>69065</v>
      </c>
      <c r="L23" s="146"/>
      <c r="M23" s="145"/>
      <c r="N23" s="145"/>
      <c r="O23" s="117"/>
    </row>
    <row r="24" spans="2:15" ht="38" customHeight="1">
      <c r="B24" s="58" t="s">
        <v>113</v>
      </c>
      <c r="C24" s="59">
        <v>3202</v>
      </c>
      <c r="D24" s="59">
        <v>2146</v>
      </c>
      <c r="E24" s="59" t="s">
        <v>4</v>
      </c>
      <c r="F24" s="59" t="s">
        <v>4</v>
      </c>
      <c r="G24" s="59" t="s">
        <v>4</v>
      </c>
      <c r="H24" s="60">
        <v>5348</v>
      </c>
      <c r="L24" s="146"/>
      <c r="M24" s="145"/>
      <c r="N24" s="145"/>
      <c r="O24" s="117"/>
    </row>
    <row r="25" spans="2:15" ht="38" customHeight="1">
      <c r="B25" s="58" t="s">
        <v>114</v>
      </c>
      <c r="C25" s="59">
        <v>7788</v>
      </c>
      <c r="D25" s="59">
        <v>20315</v>
      </c>
      <c r="E25" s="59" t="s">
        <v>4</v>
      </c>
      <c r="F25" s="59">
        <v>2470</v>
      </c>
      <c r="G25" s="59">
        <v>-3060</v>
      </c>
      <c r="H25" s="60">
        <v>27513</v>
      </c>
      <c r="L25" s="146"/>
      <c r="M25" s="145"/>
      <c r="N25" s="145"/>
      <c r="O25" s="117"/>
    </row>
    <row r="26" spans="2:15" ht="38" customHeight="1">
      <c r="B26" s="58" t="s">
        <v>115</v>
      </c>
      <c r="C26" s="59">
        <v>78639</v>
      </c>
      <c r="D26" s="59">
        <v>2041</v>
      </c>
      <c r="E26" s="59" t="s">
        <v>4</v>
      </c>
      <c r="F26" s="59">
        <v>127</v>
      </c>
      <c r="G26" s="59" t="s">
        <v>4</v>
      </c>
      <c r="H26" s="60">
        <v>80807</v>
      </c>
      <c r="L26" s="146"/>
      <c r="M26" s="145"/>
      <c r="N26" s="145"/>
      <c r="O26" s="117"/>
    </row>
    <row r="27" spans="2:15" ht="38" customHeight="1">
      <c r="B27" s="58" t="s">
        <v>116</v>
      </c>
      <c r="C27" s="59">
        <v>18530</v>
      </c>
      <c r="D27" s="59">
        <v>80519</v>
      </c>
      <c r="E27" s="59" t="s">
        <v>4</v>
      </c>
      <c r="F27" s="59">
        <v>116314</v>
      </c>
      <c r="G27" s="59" t="s">
        <v>4</v>
      </c>
      <c r="H27" s="60">
        <v>215363</v>
      </c>
      <c r="L27" s="146"/>
      <c r="M27" s="145"/>
      <c r="N27" s="145"/>
      <c r="O27" s="117"/>
    </row>
    <row r="28" spans="2:15" ht="38" customHeight="1">
      <c r="B28" s="58" t="s">
        <v>117</v>
      </c>
      <c r="C28" s="59">
        <v>14996</v>
      </c>
      <c r="D28" s="59">
        <v>3152</v>
      </c>
      <c r="E28" s="59" t="s">
        <v>4</v>
      </c>
      <c r="F28" s="59">
        <v>781</v>
      </c>
      <c r="G28" s="59" t="s">
        <v>4</v>
      </c>
      <c r="H28" s="60">
        <v>18929</v>
      </c>
      <c r="L28" s="146"/>
      <c r="M28" s="145"/>
      <c r="N28" s="145"/>
      <c r="O28" s="117"/>
    </row>
    <row r="29" spans="2:15" ht="38" customHeight="1">
      <c r="B29" s="58" t="s">
        <v>118</v>
      </c>
      <c r="C29" s="59">
        <v>1366353</v>
      </c>
      <c r="D29" s="59">
        <v>46296</v>
      </c>
      <c r="E29" s="59" t="s">
        <v>4</v>
      </c>
      <c r="F29" s="59">
        <v>48736</v>
      </c>
      <c r="G29" s="59">
        <v>-7208</v>
      </c>
      <c r="H29" s="60">
        <v>1454177</v>
      </c>
      <c r="L29" s="146"/>
      <c r="M29" s="145"/>
      <c r="N29" s="145"/>
      <c r="O29" s="117"/>
    </row>
    <row r="30" spans="2:15" ht="38" customHeight="1">
      <c r="B30" s="62" t="s">
        <v>105</v>
      </c>
      <c r="C30" s="63">
        <v>1639319</v>
      </c>
      <c r="D30" s="63">
        <v>612051</v>
      </c>
      <c r="E30" s="63">
        <v>3056</v>
      </c>
      <c r="F30" s="63">
        <v>480502</v>
      </c>
      <c r="G30" s="63">
        <v>-10268</v>
      </c>
      <c r="H30" s="64">
        <v>2724660</v>
      </c>
      <c r="L30" s="146"/>
      <c r="M30" s="145"/>
      <c r="N30" s="145"/>
      <c r="O30" s="117"/>
    </row>
    <row r="32" spans="2:15" ht="25.25" customHeight="1">
      <c r="B32" s="270">
        <v>0</v>
      </c>
    </row>
    <row r="37" spans="2:8" ht="25.25" customHeight="1">
      <c r="B37" s="33"/>
      <c r="C37" s="33"/>
      <c r="D37" s="33"/>
      <c r="E37" s="33"/>
      <c r="F37" s="33"/>
      <c r="G37" s="66"/>
      <c r="H37" s="66"/>
    </row>
  </sheetData>
  <mergeCells count="1">
    <mergeCell ref="C2:H2"/>
  </mergeCells>
  <hyperlinks>
    <hyperlink ref="A1" location="Home!A1" display="&lt; INICIO" xr:uid="{A081C3D7-5814-4753-9993-6C602E997425}"/>
  </hyperlinks>
  <pageMargins left="0.70866141732283472" right="0.70866141732283472" top="1.34" bottom="0.74803149606299213" header="0.51181102362204722" footer="0.51181102362204722"/>
  <pageSetup paperSize="9" scale="76" firstPageNumber="0" fitToHeight="4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B7EC8614-D009-4893-834F-2E3951F01E44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9</vt:i4>
      </vt:variant>
    </vt:vector>
  </HeadingPairs>
  <TitlesOfParts>
    <vt:vector size="28" baseType="lpstr">
      <vt:lpstr>Home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'1'!Área_de_impresión</vt:lpstr>
      <vt:lpstr>'12'!Área_de_impresión</vt:lpstr>
      <vt:lpstr>'13'!Área_de_impresión</vt:lpstr>
      <vt:lpstr>'14'!Área_de_impresión</vt:lpstr>
      <vt:lpstr>'15'!Área_de_impresión</vt:lpstr>
      <vt:lpstr>'2'!Área_de_impresión</vt:lpstr>
      <vt:lpstr>'3'!Área_de_impresión</vt:lpstr>
      <vt:lpstr>'4'!Área_de_impresión</vt:lpstr>
      <vt:lpstr>'6'!Área_de_impresión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2023-02-28T09:10:54Z</dcterms:created>
  <dcterms:modified xsi:type="dcterms:W3CDTF">2023-03-01T09:20:20Z</dcterms:modified>
</cp:coreProperties>
</file>